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<sst xmlns="http://schemas.openxmlformats.org/spreadsheetml/2006/main" count="29" uniqueCount="22">
  <si>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Наименование показателя</t>
  </si>
  <si>
    <t>Всего</t>
  </si>
  <si>
    <t>по источника финансирования</t>
  </si>
  <si>
    <t>бюджетные ассигнования</t>
  </si>
  <si>
    <t>средства областного бюджета</t>
  </si>
  <si>
    <t>средства федерального бюджета</t>
  </si>
  <si>
    <t>средства местного бюджета</t>
  </si>
  <si>
    <t>иные источники в т.ч.</t>
  </si>
  <si>
    <t>9.</t>
  </si>
  <si>
    <t>Объемы и источники финансирования</t>
  </si>
  <si>
    <t>Всего (тыс.руб.)</t>
  </si>
  <si>
    <t>в том числе по годам</t>
  </si>
  <si>
    <t>в том числе по  источникам финансирования:</t>
  </si>
  <si>
    <t>в том числе по источникам финансирования</t>
  </si>
  <si>
    <t>бюджетные ассигнования:</t>
  </si>
  <si>
    <t xml:space="preserve">            5. Объем финансовых ресурсов , необходимых для реализации мун.программы</t>
  </si>
  <si>
    <t xml:space="preserve">                                                                                                                       к постановлению администрации</t>
  </si>
  <si>
    <t>ПАСПОРТ МУНИЦИПАЛЬНОЙ ПРОГРАММЫ</t>
  </si>
  <si>
    <t>Приложение  №1</t>
  </si>
  <si>
    <t xml:space="preserve">муниципального образования городское поселение </t>
  </si>
  <si>
    <t xml:space="preserve"> "Город Малоярославец"</t>
  </si>
  <si>
    <t>от  16.03.2021                              №294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</si>
</sst>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</numFmts>
  <fonts count="42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172" fontId="0" fillId="0" borderId="0" xfId="0" applyNumberFormat="1" applyAlignment="1">
      <alignment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14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center" vertical="center" wrapText="1"/>
    </xf>
    <xf numFmtId="173" fontId="7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173" fontId="7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73" fontId="6" fillId="0" borderId="0" xfId="0" applyNumberFormat="1" applyFont="1" applyFill="1" applyBorder="1" applyAlignment="1">
      <alignment horizontal="center" vertical="center" wrapText="1"/>
    </xf>
    <xf numFmtId="173" fontId="6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Alignment="1">
      <alignment horizontal="center" vertical="center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4" fontId="6" fillId="0" borderId="0" xfId="0" applyNumberFormat="1" applyFont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H5" sqref="H5:K5"/>
    </sheetView>
  </sheetViews>
  <sheetFormatPr defaultColWidth="9.00390625" defaultRowHeight="12.75"/>
  <cols>
    <col min="1" max="1" width="4.625" style="0" customWidth="1"/>
    <col min="2" max="2" width="12.00390625" style="0" customWidth="1"/>
    <col min="3" max="3" width="47.75390625" style="0" customWidth="1"/>
    <col min="4" max="4" width="14.375" style="0" customWidth="1"/>
    <col min="5" max="5" width="11.25390625" style="0" hidden="1" customWidth="1"/>
    <col min="6" max="6" width="10.875" style="0" hidden="1" customWidth="1"/>
    <col min="7" max="7" width="15.375" style="0" customWidth="1"/>
    <col min="8" max="8" width="14.375" style="0" customWidth="1"/>
    <col min="9" max="9" width="0" style="0" hidden="1" customWidth="1"/>
    <col min="10" max="10" width="14.00390625" style="0" customWidth="1"/>
    <col min="11" max="11" width="15.375" style="0" customWidth="1"/>
    <col min="12" max="12" width="10.125" style="0" hidden="1" customWidth="1"/>
  </cols>
  <sheetData>
    <row r="1" spans="2:12" ht="16.5">
      <c r="B1" s="11"/>
      <c r="C1" s="49" t="s">
        <v>18</v>
      </c>
      <c r="D1" s="49"/>
      <c r="E1" s="49"/>
      <c r="F1" s="49"/>
      <c r="G1" s="49"/>
      <c r="H1" s="49"/>
      <c r="I1" s="49"/>
      <c r="J1" s="49"/>
      <c r="K1" s="49"/>
      <c r="L1" s="49"/>
    </row>
    <row r="2" spans="2:12" ht="16.5">
      <c r="B2" s="11"/>
      <c r="C2" s="50" t="s">
        <v>16</v>
      </c>
      <c r="D2" s="50"/>
      <c r="E2" s="50"/>
      <c r="F2" s="50"/>
      <c r="G2" s="50"/>
      <c r="H2" s="50"/>
      <c r="I2" s="50"/>
      <c r="J2" s="50"/>
      <c r="K2" s="50"/>
      <c r="L2" s="50"/>
    </row>
    <row r="3" spans="2:12" ht="16.5">
      <c r="B3" s="11"/>
      <c r="C3" s="50" t="s">
        <v>19</v>
      </c>
      <c r="D3" s="50"/>
      <c r="E3" s="50"/>
      <c r="F3" s="50"/>
      <c r="G3" s="50"/>
      <c r="H3" s="50"/>
      <c r="I3" s="50"/>
      <c r="J3" s="50"/>
      <c r="K3" s="50"/>
      <c r="L3" s="12"/>
    </row>
    <row r="4" spans="2:12" ht="16.5">
      <c r="B4" s="11"/>
      <c r="C4" s="50" t="s">
        <v>20</v>
      </c>
      <c r="D4" s="50"/>
      <c r="E4" s="50"/>
      <c r="F4" s="50"/>
      <c r="G4" s="50"/>
      <c r="H4" s="50"/>
      <c r="I4" s="50"/>
      <c r="J4" s="50"/>
      <c r="K4" s="50"/>
      <c r="L4" s="50"/>
    </row>
    <row r="5" spans="2:12" ht="16.5">
      <c r="B5" s="11"/>
      <c r="C5" s="12"/>
      <c r="D5" s="12"/>
      <c r="E5" s="12"/>
      <c r="F5" s="12"/>
      <c r="G5" s="12"/>
      <c r="H5" s="51" t="s">
        <v>21</v>
      </c>
      <c r="I5" s="51"/>
      <c r="J5" s="51"/>
      <c r="K5" s="51"/>
      <c r="L5" s="12"/>
    </row>
    <row r="6" spans="2:12" ht="16.5">
      <c r="B6" s="11"/>
      <c r="C6" s="11"/>
      <c r="D6" s="13"/>
      <c r="E6" s="12"/>
      <c r="F6" s="12"/>
      <c r="G6" s="14"/>
      <c r="H6" s="51"/>
      <c r="I6" s="51"/>
      <c r="J6" s="51"/>
      <c r="K6" s="51"/>
      <c r="L6" s="14"/>
    </row>
    <row r="7" spans="2:12" ht="16.5">
      <c r="B7" s="11"/>
      <c r="C7" s="52" t="s">
        <v>17</v>
      </c>
      <c r="D7" s="52"/>
      <c r="E7" s="52"/>
      <c r="F7" s="52"/>
      <c r="G7" s="52"/>
      <c r="H7" s="52"/>
      <c r="I7" s="52"/>
      <c r="J7" s="52"/>
      <c r="K7" s="52"/>
      <c r="L7" s="14"/>
    </row>
    <row r="8" spans="1:12" ht="16.5">
      <c r="A8" s="43" t="s">
        <v>8</v>
      </c>
      <c r="B8" s="46" t="s">
        <v>9</v>
      </c>
      <c r="C8" s="54" t="s">
        <v>0</v>
      </c>
      <c r="D8" s="54" t="s">
        <v>10</v>
      </c>
      <c r="E8" s="56" t="s">
        <v>11</v>
      </c>
      <c r="F8" s="57"/>
      <c r="G8" s="57"/>
      <c r="H8" s="57"/>
      <c r="I8" s="57"/>
      <c r="J8" s="19"/>
      <c r="K8" s="19"/>
      <c r="L8" s="19"/>
    </row>
    <row r="9" spans="1:12" ht="18.75" customHeight="1">
      <c r="A9" s="44"/>
      <c r="B9" s="47"/>
      <c r="C9" s="55"/>
      <c r="D9" s="55"/>
      <c r="E9" s="15">
        <v>2018</v>
      </c>
      <c r="F9" s="15">
        <v>2019</v>
      </c>
      <c r="G9" s="15">
        <v>2020</v>
      </c>
      <c r="H9" s="15">
        <v>2021</v>
      </c>
      <c r="I9" s="15">
        <v>2022</v>
      </c>
      <c r="J9" s="15">
        <v>2022</v>
      </c>
      <c r="K9" s="15">
        <v>2023</v>
      </c>
      <c r="L9" s="15">
        <v>2024</v>
      </c>
    </row>
    <row r="10" spans="1:13" ht="16.5" customHeight="1">
      <c r="A10" s="44"/>
      <c r="B10" s="47"/>
      <c r="C10" s="20" t="s">
        <v>1</v>
      </c>
      <c r="D10" s="21">
        <f>E10+F10+G10+H10+J10+K10+L10</f>
        <v>77161.65400000001</v>
      </c>
      <c r="E10" s="22">
        <f>E14+E15+E17</f>
        <v>22639.8</v>
      </c>
      <c r="F10" s="22">
        <f aca="true" t="shared" si="0" ref="F10:L10">F14+F15+F17</f>
        <v>9893.782</v>
      </c>
      <c r="G10" s="22">
        <f t="shared" si="0"/>
        <v>11533.086</v>
      </c>
      <c r="H10" s="22">
        <f t="shared" si="0"/>
        <v>10981.508</v>
      </c>
      <c r="I10" s="22">
        <f t="shared" si="0"/>
        <v>3000</v>
      </c>
      <c r="J10" s="22">
        <f t="shared" si="0"/>
        <v>10556.739000000001</v>
      </c>
      <c r="K10" s="22">
        <f t="shared" si="0"/>
        <v>10556.739000000001</v>
      </c>
      <c r="L10" s="22">
        <f t="shared" si="0"/>
        <v>1000</v>
      </c>
      <c r="M10" s="2"/>
    </row>
    <row r="11" spans="1:14" ht="16.5" customHeight="1" thickBot="1">
      <c r="A11" s="44"/>
      <c r="B11" s="47"/>
      <c r="C11" s="23" t="s">
        <v>12</v>
      </c>
      <c r="D11" s="16"/>
      <c r="E11" s="17"/>
      <c r="F11" s="17"/>
      <c r="G11" s="17"/>
      <c r="H11" s="17"/>
      <c r="I11" s="17"/>
      <c r="J11" s="17"/>
      <c r="K11" s="17"/>
      <c r="L11" s="17"/>
      <c r="N11" s="11"/>
    </row>
    <row r="12" spans="1:12" ht="21" customHeight="1" hidden="1">
      <c r="A12" s="44"/>
      <c r="B12" s="47"/>
      <c r="C12" s="23" t="s">
        <v>2</v>
      </c>
      <c r="D12" s="16">
        <f>E12+F12+G12+H12+I12</f>
        <v>58048.176</v>
      </c>
      <c r="E12" s="17">
        <f>E13+E16</f>
        <v>22639.8</v>
      </c>
      <c r="F12" s="17">
        <f>F13+F16</f>
        <v>9893.782</v>
      </c>
      <c r="G12" s="17">
        <f>G13+G16</f>
        <v>11533.086</v>
      </c>
      <c r="H12" s="17">
        <f>H13+H16</f>
        <v>10981.508</v>
      </c>
      <c r="I12" s="17">
        <f>I13+I16</f>
        <v>3000</v>
      </c>
      <c r="J12" s="17"/>
      <c r="K12" s="17"/>
      <c r="L12" s="17"/>
    </row>
    <row r="13" spans="1:12" ht="41.25" customHeight="1" hidden="1" thickBot="1">
      <c r="A13" s="44"/>
      <c r="B13" s="47"/>
      <c r="C13" s="24" t="s">
        <v>3</v>
      </c>
      <c r="D13" s="16">
        <f>E13+F13+G13+H13+I13</f>
        <v>49575.007</v>
      </c>
      <c r="E13" s="17">
        <f>E14+E15</f>
        <v>21996.6</v>
      </c>
      <c r="F13" s="17">
        <f>F14+F15</f>
        <v>9312.765</v>
      </c>
      <c r="G13" s="17">
        <f>G14+G15</f>
        <v>9260.472</v>
      </c>
      <c r="H13" s="17">
        <f>H14+H15</f>
        <v>9005.17</v>
      </c>
      <c r="I13" s="17">
        <f>I14+I15</f>
        <v>0</v>
      </c>
      <c r="J13" s="17"/>
      <c r="K13" s="17"/>
      <c r="L13" s="17"/>
    </row>
    <row r="14" spans="1:12" ht="23.25" customHeight="1" thickBot="1">
      <c r="A14" s="44"/>
      <c r="B14" s="47"/>
      <c r="C14" s="25" t="s">
        <v>4</v>
      </c>
      <c r="D14" s="16">
        <f>E14+F14+G14+H14+J14+K14+L14</f>
        <v>28886.593999999994</v>
      </c>
      <c r="E14" s="17">
        <v>14475.5</v>
      </c>
      <c r="F14" s="17">
        <v>2212.946</v>
      </c>
      <c r="G14" s="17">
        <v>2823.277</v>
      </c>
      <c r="H14" s="17">
        <v>2902.957</v>
      </c>
      <c r="I14" s="17"/>
      <c r="J14" s="17">
        <v>3235.957</v>
      </c>
      <c r="K14" s="17">
        <v>3235.957</v>
      </c>
      <c r="L14" s="17"/>
    </row>
    <row r="15" spans="1:12" ht="16.5">
      <c r="A15" s="44"/>
      <c r="B15" s="47"/>
      <c r="C15" s="26" t="s">
        <v>5</v>
      </c>
      <c r="D15" s="16">
        <f>E15+F15+G15+H15+J15+K15+L15</f>
        <v>39190.259000000005</v>
      </c>
      <c r="E15" s="17">
        <v>7521.1</v>
      </c>
      <c r="F15" s="17">
        <v>7099.819</v>
      </c>
      <c r="G15" s="17">
        <v>6437.195</v>
      </c>
      <c r="H15" s="17">
        <v>6102.213</v>
      </c>
      <c r="I15" s="17"/>
      <c r="J15" s="17">
        <v>6014.966</v>
      </c>
      <c r="K15" s="17">
        <v>6014.966</v>
      </c>
      <c r="L15" s="17"/>
    </row>
    <row r="16" spans="1:12" ht="17.25" customHeight="1" hidden="1">
      <c r="A16" s="44"/>
      <c r="B16" s="47"/>
      <c r="C16" s="27" t="s">
        <v>7</v>
      </c>
      <c r="D16" s="16">
        <f>E16+F16+G16+H16+J16+K16+L16</f>
        <v>5473.169</v>
      </c>
      <c r="E16" s="17">
        <f>E17</f>
        <v>643.2</v>
      </c>
      <c r="F16" s="17">
        <f>F17</f>
        <v>581.017</v>
      </c>
      <c r="G16" s="17">
        <f>G17</f>
        <v>2272.614</v>
      </c>
      <c r="H16" s="17">
        <f>H17</f>
        <v>1976.338</v>
      </c>
      <c r="I16" s="17">
        <f>I17</f>
        <v>3000</v>
      </c>
      <c r="J16" s="17"/>
      <c r="K16" s="17"/>
      <c r="L16" s="17"/>
    </row>
    <row r="17" spans="1:12" ht="24.75" customHeight="1">
      <c r="A17" s="45"/>
      <c r="B17" s="48"/>
      <c r="C17" s="27" t="s">
        <v>6</v>
      </c>
      <c r="D17" s="16">
        <f>E17+F17+G17+H17+J17+K17+L17</f>
        <v>9084.801</v>
      </c>
      <c r="E17" s="17">
        <v>643.2</v>
      </c>
      <c r="F17" s="17">
        <v>581.017</v>
      </c>
      <c r="G17" s="17">
        <v>2272.614</v>
      </c>
      <c r="H17" s="17">
        <v>1976.338</v>
      </c>
      <c r="I17" s="17">
        <v>3000</v>
      </c>
      <c r="J17" s="17">
        <v>1305.816</v>
      </c>
      <c r="K17" s="17">
        <v>1305.816</v>
      </c>
      <c r="L17" s="17">
        <v>1000</v>
      </c>
    </row>
    <row r="18" spans="1:12" ht="24.75" customHeight="1">
      <c r="A18" s="8"/>
      <c r="B18" s="28"/>
      <c r="C18" s="29"/>
      <c r="D18" s="40"/>
      <c r="E18" s="41"/>
      <c r="F18" s="41"/>
      <c r="G18" s="41"/>
      <c r="H18" s="41"/>
      <c r="I18" s="41"/>
      <c r="J18" s="41"/>
      <c r="K18" s="41"/>
      <c r="L18" s="41"/>
    </row>
    <row r="19" spans="1:12" ht="14.25" customHeight="1">
      <c r="A19" s="8"/>
      <c r="B19" s="28"/>
      <c r="C19" s="29"/>
      <c r="D19" s="30"/>
      <c r="E19" s="31"/>
      <c r="F19" s="31"/>
      <c r="G19" s="31"/>
      <c r="H19" s="31"/>
      <c r="I19" s="29"/>
      <c r="J19" s="29"/>
      <c r="K19" s="29"/>
      <c r="L19" s="29"/>
    </row>
    <row r="20" spans="1:12" ht="16.5">
      <c r="A20" s="9"/>
      <c r="B20" s="58" t="s">
        <v>15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</row>
    <row r="21" spans="1:12" ht="20.25" customHeight="1">
      <c r="A21" s="9"/>
      <c r="B21" s="32"/>
      <c r="C21" s="33" t="s">
        <v>0</v>
      </c>
      <c r="D21" s="34" t="s">
        <v>1</v>
      </c>
      <c r="E21" s="15">
        <v>2018</v>
      </c>
      <c r="F21" s="15">
        <v>2019</v>
      </c>
      <c r="G21" s="15">
        <v>2020</v>
      </c>
      <c r="H21" s="15">
        <v>2021</v>
      </c>
      <c r="I21" s="35">
        <v>2022</v>
      </c>
      <c r="J21" s="15">
        <v>2022</v>
      </c>
      <c r="K21" s="15">
        <v>2023</v>
      </c>
      <c r="L21" s="15">
        <v>2024</v>
      </c>
    </row>
    <row r="22" spans="1:12" ht="16.5">
      <c r="A22" s="9"/>
      <c r="B22" s="36"/>
      <c r="C22" s="37" t="s">
        <v>1</v>
      </c>
      <c r="D22" s="22">
        <f>D24</f>
        <v>77161.65400000001</v>
      </c>
      <c r="E22" s="22">
        <f aca="true" t="shared" si="1" ref="E22:L22">E24</f>
        <v>22639.8</v>
      </c>
      <c r="F22" s="22">
        <f t="shared" si="1"/>
        <v>9893.782</v>
      </c>
      <c r="G22" s="22">
        <f t="shared" si="1"/>
        <v>11533.086</v>
      </c>
      <c r="H22" s="22">
        <f t="shared" si="1"/>
        <v>10981.508</v>
      </c>
      <c r="I22" s="22">
        <f t="shared" si="1"/>
        <v>0</v>
      </c>
      <c r="J22" s="22">
        <f t="shared" si="1"/>
        <v>10556.739000000001</v>
      </c>
      <c r="K22" s="22">
        <f t="shared" si="1"/>
        <v>10556.739000000001</v>
      </c>
      <c r="L22" s="38">
        <f t="shared" si="1"/>
        <v>1000</v>
      </c>
    </row>
    <row r="23" spans="1:12" ht="16.5">
      <c r="A23" s="9"/>
      <c r="B23" s="36"/>
      <c r="C23" s="39" t="s">
        <v>13</v>
      </c>
      <c r="D23" s="17"/>
      <c r="E23" s="17"/>
      <c r="F23" s="17"/>
      <c r="G23" s="17"/>
      <c r="H23" s="17"/>
      <c r="I23" s="42"/>
      <c r="J23" s="17"/>
      <c r="K23" s="17"/>
      <c r="L23" s="18"/>
    </row>
    <row r="24" spans="1:13" ht="16.5">
      <c r="A24" s="9"/>
      <c r="B24" s="36"/>
      <c r="C24" s="19" t="s">
        <v>14</v>
      </c>
      <c r="D24" s="17">
        <f>D25+D26+D27</f>
        <v>77161.65400000001</v>
      </c>
      <c r="E24" s="17">
        <f aca="true" t="shared" si="2" ref="E24:L24">E25+E26+E27</f>
        <v>22639.8</v>
      </c>
      <c r="F24" s="17">
        <f t="shared" si="2"/>
        <v>9893.782</v>
      </c>
      <c r="G24" s="17">
        <f>G25+G26+G27</f>
        <v>11533.086</v>
      </c>
      <c r="H24" s="17">
        <f t="shared" si="2"/>
        <v>10981.508</v>
      </c>
      <c r="I24" s="17">
        <f t="shared" si="2"/>
        <v>0</v>
      </c>
      <c r="J24" s="17">
        <f t="shared" si="2"/>
        <v>10556.739000000001</v>
      </c>
      <c r="K24" s="17">
        <f t="shared" si="2"/>
        <v>10556.739000000001</v>
      </c>
      <c r="L24" s="18">
        <f t="shared" si="2"/>
        <v>1000</v>
      </c>
      <c r="M24" s="10"/>
    </row>
    <row r="25" spans="1:13" ht="16.5">
      <c r="A25" s="9"/>
      <c r="B25" s="36"/>
      <c r="C25" s="19" t="s">
        <v>4</v>
      </c>
      <c r="D25" s="17">
        <f>E25+F25+G25+H25+J25+K25+L25</f>
        <v>28886.593999999994</v>
      </c>
      <c r="E25" s="17">
        <v>14475.5</v>
      </c>
      <c r="F25" s="17">
        <v>2212.946</v>
      </c>
      <c r="G25" s="17">
        <f aca="true" t="shared" si="3" ref="G25:L26">G14</f>
        <v>2823.277</v>
      </c>
      <c r="H25" s="17">
        <f t="shared" si="3"/>
        <v>2902.957</v>
      </c>
      <c r="I25" s="17">
        <f t="shared" si="3"/>
        <v>0</v>
      </c>
      <c r="J25" s="17">
        <f t="shared" si="3"/>
        <v>3235.957</v>
      </c>
      <c r="K25" s="17">
        <f t="shared" si="3"/>
        <v>3235.957</v>
      </c>
      <c r="L25" s="18">
        <f t="shared" si="3"/>
        <v>0</v>
      </c>
      <c r="M25" s="10"/>
    </row>
    <row r="26" spans="1:13" ht="16.5">
      <c r="A26" s="9"/>
      <c r="B26" s="36"/>
      <c r="C26" s="19" t="s">
        <v>5</v>
      </c>
      <c r="D26" s="17">
        <f>E26+F26+G26+H26+J26+K26+L26</f>
        <v>39190.259000000005</v>
      </c>
      <c r="E26" s="17">
        <v>7521.1</v>
      </c>
      <c r="F26" s="17">
        <v>7099.819</v>
      </c>
      <c r="G26" s="17">
        <f t="shared" si="3"/>
        <v>6437.195</v>
      </c>
      <c r="H26" s="17">
        <f t="shared" si="3"/>
        <v>6102.213</v>
      </c>
      <c r="I26" s="17">
        <f t="shared" si="3"/>
        <v>0</v>
      </c>
      <c r="J26" s="17">
        <f t="shared" si="3"/>
        <v>6014.966</v>
      </c>
      <c r="K26" s="17">
        <f t="shared" si="3"/>
        <v>6014.966</v>
      </c>
      <c r="L26" s="18">
        <f t="shared" si="3"/>
        <v>0</v>
      </c>
      <c r="M26" s="10"/>
    </row>
    <row r="27" spans="1:13" ht="16.5">
      <c r="A27" s="9"/>
      <c r="B27" s="36"/>
      <c r="C27" s="19" t="s">
        <v>7</v>
      </c>
      <c r="D27" s="17">
        <f>D28</f>
        <v>9084.801</v>
      </c>
      <c r="E27" s="17">
        <f>E28</f>
        <v>643.2</v>
      </c>
      <c r="F27" s="17">
        <f>F28</f>
        <v>581.017</v>
      </c>
      <c r="G27" s="17">
        <f>G28</f>
        <v>2272.614</v>
      </c>
      <c r="H27" s="17">
        <f>H28</f>
        <v>1976.338</v>
      </c>
      <c r="I27" s="42"/>
      <c r="J27" s="17">
        <f>J28</f>
        <v>1305.816</v>
      </c>
      <c r="K27" s="17">
        <f>K28</f>
        <v>1305.816</v>
      </c>
      <c r="L27" s="18">
        <f>L28</f>
        <v>1000</v>
      </c>
      <c r="M27" s="10"/>
    </row>
    <row r="28" spans="1:13" ht="16.5">
      <c r="A28" s="9"/>
      <c r="B28" s="36"/>
      <c r="C28" s="19" t="s">
        <v>6</v>
      </c>
      <c r="D28" s="17">
        <f>E28+F28+G28+H28+J28+K28+L28</f>
        <v>9084.801</v>
      </c>
      <c r="E28" s="17">
        <v>643.2</v>
      </c>
      <c r="F28" s="17">
        <v>581.017</v>
      </c>
      <c r="G28" s="17">
        <f aca="true" t="shared" si="4" ref="G28:L28">G17</f>
        <v>2272.614</v>
      </c>
      <c r="H28" s="17">
        <f t="shared" si="4"/>
        <v>1976.338</v>
      </c>
      <c r="I28" s="17">
        <f t="shared" si="4"/>
        <v>3000</v>
      </c>
      <c r="J28" s="17">
        <f t="shared" si="4"/>
        <v>1305.816</v>
      </c>
      <c r="K28" s="17">
        <f t="shared" si="4"/>
        <v>1305.816</v>
      </c>
      <c r="L28" s="18">
        <f t="shared" si="4"/>
        <v>1000</v>
      </c>
      <c r="M28" s="10"/>
    </row>
    <row r="30" spans="2:12" ht="15.75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</row>
    <row r="31" spans="2:12" ht="33.75" customHeight="1">
      <c r="B31" s="53"/>
      <c r="C31" s="53"/>
      <c r="D31" s="53"/>
      <c r="E31" s="53"/>
      <c r="F31" s="53"/>
      <c r="G31" s="53"/>
      <c r="H31" s="53"/>
      <c r="I31" s="3"/>
      <c r="J31" s="3"/>
      <c r="K31" s="3"/>
      <c r="L31" s="4"/>
    </row>
    <row r="32" spans="2:12" ht="60" customHeight="1">
      <c r="B32" s="1"/>
      <c r="C32" s="1"/>
      <c r="D32" s="5"/>
      <c r="E32" s="5"/>
      <c r="F32" s="1"/>
      <c r="G32" s="1"/>
      <c r="H32" s="1"/>
      <c r="I32" s="4"/>
      <c r="J32" s="4"/>
      <c r="K32" s="4"/>
      <c r="L32" s="4"/>
    </row>
    <row r="33" spans="2:12" ht="56.25" customHeight="1">
      <c r="B33" s="1"/>
      <c r="C33" s="5"/>
      <c r="D33" s="5"/>
      <c r="E33" s="1"/>
      <c r="F33" s="1"/>
      <c r="G33" s="1"/>
      <c r="H33" s="1"/>
      <c r="I33" s="4"/>
      <c r="J33" s="4"/>
      <c r="K33" s="4"/>
      <c r="L33" s="4"/>
    </row>
    <row r="34" spans="2:12" ht="25.5" customHeight="1">
      <c r="B34" s="4"/>
      <c r="C34" s="6"/>
      <c r="D34" s="7"/>
      <c r="E34" s="6"/>
      <c r="F34" s="6"/>
      <c r="G34" s="6"/>
      <c r="H34" s="6"/>
      <c r="I34" s="4"/>
      <c r="J34" s="4"/>
      <c r="K34" s="4"/>
      <c r="L34" s="4"/>
    </row>
    <row r="35" spans="2:12" ht="12.75">
      <c r="B35" s="4"/>
      <c r="C35" s="6"/>
      <c r="D35" s="6"/>
      <c r="E35" s="6"/>
      <c r="F35" s="6"/>
      <c r="G35" s="6"/>
      <c r="H35" s="6"/>
      <c r="I35" s="4"/>
      <c r="J35" s="4"/>
      <c r="K35" s="4"/>
      <c r="L35" s="4"/>
    </row>
    <row r="36" spans="2:12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</sheetData>
  <sheetProtection/>
  <mergeCells count="15">
    <mergeCell ref="B31:H31"/>
    <mergeCell ref="C8:C9"/>
    <mergeCell ref="D8:D9"/>
    <mergeCell ref="E8:I8"/>
    <mergeCell ref="B20:L20"/>
    <mergeCell ref="B30:L30"/>
    <mergeCell ref="A8:A17"/>
    <mergeCell ref="B8:B17"/>
    <mergeCell ref="C1:L1"/>
    <mergeCell ref="C2:L2"/>
    <mergeCell ref="C4:L4"/>
    <mergeCell ref="H6:K6"/>
    <mergeCell ref="C7:K7"/>
    <mergeCell ref="H5:K5"/>
    <mergeCell ref="C3:K3"/>
  </mergeCells>
  <printOptions/>
  <pageMargins left="0.5511811023622047" right="0.35433070866141736" top="0" bottom="0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Borz</cp:lastModifiedBy>
  <cp:lastPrinted>2021-02-20T10:28:32Z</cp:lastPrinted>
  <dcterms:created xsi:type="dcterms:W3CDTF">2018-03-30T11:34:31Z</dcterms:created>
  <dcterms:modified xsi:type="dcterms:W3CDTF">2021-03-18T05:36:44Z</dcterms:modified>
  <cp:category/>
  <cp:version/>
  <cp:contentType/>
  <cp:contentStatus/>
</cp:coreProperties>
</file>