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<sst xmlns="http://schemas.openxmlformats.org/spreadsheetml/2006/main" count="96" uniqueCount="60">
  <si>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</si>
  <si>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</si>
  <si>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</si>
  <si>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</si>
  <si>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</si>
  <si>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</si>
  <si>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</si>
  <si>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</si>
  <si>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</si>
  <si>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</si>
  <si>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</si>
  <si>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</si>
  <si>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</si>
  <si>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</si>
  <si>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</si>
  <si>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</si>
  <si>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</si>
  <si>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</si>
  <si>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</si>
  <si>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</si>
  <si>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</si>
  <si>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</si>
  <si>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</si>
  <si>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</si>
  <si>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черновик</t>
  </si>
  <si>
    <t>к постановлению администрации</t>
  </si>
  <si>
    <t>Источники финансирования</t>
  </si>
  <si>
    <t>итого</t>
  </si>
  <si>
    <t>Приложение №1</t>
  </si>
  <si>
    <t xml:space="preserve">к постановлению администрации </t>
  </si>
  <si>
    <t>местный бюджет</t>
  </si>
  <si>
    <t>4.</t>
  </si>
  <si>
    <t>1.</t>
  </si>
  <si>
    <t>2.</t>
  </si>
  <si>
    <t xml:space="preserve">     </t>
  </si>
  <si>
    <t xml:space="preserve">4. Объемы и источники финансирования  муниципальной программы </t>
  </si>
  <si>
    <t>источники финансирования</t>
  </si>
  <si>
    <t xml:space="preserve"> Капитальный ремонт и ремонт автомобильных автодорог:</t>
  </si>
  <si>
    <t>областной бюджет</t>
  </si>
  <si>
    <t>1.2.</t>
  </si>
  <si>
    <t xml:space="preserve"> ремонт автомобильных дорог </t>
  </si>
  <si>
    <t>1.3.</t>
  </si>
  <si>
    <t xml:space="preserve"> проектно-изыскательские работы инженерных сооружений  (дороги)                   местный бюджет</t>
  </si>
  <si>
    <t xml:space="preserve"> Строительство и ремонт тротуаров на улицах города</t>
  </si>
  <si>
    <t>3.</t>
  </si>
  <si>
    <t>Обустройство автомобильных дорог в целях повышения безопасности дорожного движения</t>
  </si>
  <si>
    <t>ВСЕГО                                                                   по всем мероприятиям муниципальной программы</t>
  </si>
  <si>
    <t>местный бюжет</t>
  </si>
  <si>
    <t>Наименование программных мероприятий</t>
  </si>
  <si>
    <t xml:space="preserve">Итого </t>
  </si>
  <si>
    <t>Капитальный ремонт и ремонт автомобильных дорог общего пользования местного значения по улицам МО ГП "Город Малоярославец"</t>
  </si>
  <si>
    <t>Ремонт дорог в т.ч.</t>
  </si>
  <si>
    <t>1.1.</t>
  </si>
  <si>
    <t>Ремонт дорог</t>
  </si>
  <si>
    <t>Итого по ремонту дорог в т,ч</t>
  </si>
  <si>
    <t>1.2</t>
  </si>
  <si>
    <t>ремонт автомобильных дорог</t>
  </si>
  <si>
    <t>Обустройство автомобильных дорог общего пользования местного значения в целях повышения безопасности дорожного движения на территории МО ГП "Город Малоярославец"</t>
  </si>
  <si>
    <t>от 15.05.2020</t>
  </si>
  <si>
    <t>№419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</si>
</sst>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vertical="justify" wrapText="1"/>
    </xf>
    <xf numFmtId="168" fontId="2" fillId="0" borderId="18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8" fontId="2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29" xfId="0" applyFont="1" applyFill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168" fontId="3" fillId="0" borderId="30" xfId="0" applyNumberFormat="1" applyFont="1" applyFill="1" applyBorder="1" applyAlignment="1">
      <alignment horizontal="center" vertical="center" wrapText="1"/>
    </xf>
    <xf numFmtId="168" fontId="3" fillId="0" borderId="3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32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vertical="top" wrapText="1"/>
    </xf>
    <xf numFmtId="168" fontId="2" fillId="0" borderId="33" xfId="0" applyNumberFormat="1" applyFont="1" applyFill="1" applyBorder="1" applyAlignment="1">
      <alignment horizontal="center" vertical="center" wrapText="1"/>
    </xf>
    <xf numFmtId="168" fontId="2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center" wrapText="1"/>
    </xf>
    <xf numFmtId="168" fontId="2" fillId="0" borderId="23" xfId="0" applyNumberFormat="1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2" fillId="0" borderId="18" xfId="0" applyNumberFormat="1" applyFont="1" applyFill="1" applyBorder="1" applyAlignment="1">
      <alignment vertical="justify" wrapText="1"/>
    </xf>
    <xf numFmtId="169" fontId="2" fillId="0" borderId="12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4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justify" wrapText="1"/>
    </xf>
    <xf numFmtId="0" fontId="2" fillId="0" borderId="43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justify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vertical="justify" wrapText="1"/>
    </xf>
    <xf numFmtId="0" fontId="3" fillId="0" borderId="1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justify" wrapText="1"/>
    </xf>
    <xf numFmtId="0" fontId="3" fillId="0" borderId="44" xfId="0" applyFont="1" applyFill="1" applyBorder="1" applyAlignment="1">
      <alignment horizontal="center" vertical="justify" wrapText="1"/>
    </xf>
    <xf numFmtId="0" fontId="3" fillId="0" borderId="45" xfId="0" applyFont="1" applyFill="1" applyBorder="1" applyAlignment="1">
      <alignment horizontal="center" vertical="justify" wrapText="1"/>
    </xf>
    <xf numFmtId="0" fontId="3" fillId="0" borderId="29" xfId="0" applyFont="1" applyFill="1" applyBorder="1" applyAlignment="1">
      <alignment horizontal="center" vertical="justify" wrapText="1"/>
    </xf>
    <xf numFmtId="0" fontId="3" fillId="0" borderId="41" xfId="0" applyFont="1" applyFill="1" applyBorder="1" applyAlignment="1">
      <alignment horizontal="center" vertical="justify" wrapText="1"/>
    </xf>
    <xf numFmtId="0" fontId="3" fillId="0" borderId="46" xfId="0" applyFont="1" applyFill="1" applyBorder="1" applyAlignment="1">
      <alignment horizontal="center" vertical="justify" wrapText="1"/>
    </xf>
    <xf numFmtId="0" fontId="2" fillId="0" borderId="47" xfId="0" applyFont="1" applyFill="1" applyBorder="1" applyAlignment="1">
      <alignment horizontal="center" vertical="justify" wrapText="1"/>
    </xf>
    <xf numFmtId="0" fontId="2" fillId="0" borderId="48" xfId="0" applyFont="1" applyFill="1" applyBorder="1" applyAlignment="1">
      <alignment horizontal="center" vertical="justify" wrapText="1"/>
    </xf>
    <xf numFmtId="0" fontId="2" fillId="0" borderId="49" xfId="0" applyFont="1" applyFill="1" applyBorder="1" applyAlignment="1">
      <alignment horizontal="center" vertical="justify" wrapText="1"/>
    </xf>
    <xf numFmtId="168" fontId="2" fillId="0" borderId="18" xfId="0" applyNumberFormat="1" applyFont="1" applyFill="1" applyBorder="1" applyAlignment="1">
      <alignment horizontal="center" vertical="center" wrapText="1"/>
    </xf>
    <xf numFmtId="16" fontId="3" fillId="0" borderId="50" xfId="0" applyNumberFormat="1" applyFont="1" applyFill="1" applyBorder="1" applyAlignment="1">
      <alignment horizontal="center" vertical="top"/>
    </xf>
    <xf numFmtId="16" fontId="3" fillId="0" borderId="38" xfId="0" applyNumberFormat="1" applyFont="1" applyFill="1" applyBorder="1" applyAlignment="1">
      <alignment horizontal="center" vertical="top"/>
    </xf>
    <xf numFmtId="16" fontId="3" fillId="0" borderId="39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justify" wrapText="1"/>
    </xf>
    <xf numFmtId="0" fontId="2" fillId="0" borderId="38" xfId="0" applyFont="1" applyBorder="1" applyAlignment="1">
      <alignment horizontal="center" vertical="justify" wrapText="1"/>
    </xf>
    <xf numFmtId="0" fontId="2" fillId="0" borderId="39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Fill="1" applyBorder="1" applyAlignment="1">
      <alignment vertical="justify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7">
      <selection activeCell="A11" sqref="A11:J11"/>
    </sheetView>
  </sheetViews>
  <sheetFormatPr defaultColWidth="9.00390625" defaultRowHeight="12.75"/>
  <cols>
    <col min="1" max="1" width="4.25390625" style="0" customWidth="1"/>
    <col min="2" max="2" width="34.75390625" style="0" customWidth="1"/>
    <col min="3" max="3" width="14.75390625" style="0" customWidth="1"/>
    <col min="4" max="4" width="14.625" style="0" customWidth="1"/>
    <col min="5" max="5" width="16.75390625" style="0" customWidth="1"/>
    <col min="6" max="6" width="12.25390625" style="0" hidden="1" customWidth="1"/>
    <col min="7" max="8" width="13.875" style="0" hidden="1" customWidth="1"/>
    <col min="9" max="10" width="13.125" style="0" hidden="1" customWidth="1"/>
  </cols>
  <sheetData>
    <row r="1" spans="5:10" ht="12.75" hidden="1">
      <c r="E1" s="21"/>
      <c r="F1" s="21"/>
      <c r="G1" s="21" t="s">
        <v>22</v>
      </c>
      <c r="H1" s="21"/>
      <c r="I1" s="21"/>
      <c r="J1" s="21"/>
    </row>
    <row r="2" spans="5:10" ht="12.75" hidden="1">
      <c r="E2" s="114"/>
      <c r="F2" s="114"/>
      <c r="G2" s="114"/>
      <c r="H2" s="114"/>
      <c r="I2" s="114"/>
      <c r="J2" s="114"/>
    </row>
    <row r="3" spans="5:10" ht="12.75" hidden="1">
      <c r="E3" s="114"/>
      <c r="F3" s="114"/>
      <c r="G3" s="114"/>
      <c r="H3" s="114"/>
      <c r="I3" s="114"/>
      <c r="J3" s="114"/>
    </row>
    <row r="4" spans="5:10" ht="12.75" hidden="1">
      <c r="E4" s="114"/>
      <c r="F4" s="114"/>
      <c r="G4" s="114"/>
      <c r="H4" s="114"/>
      <c r="I4" s="114"/>
      <c r="J4" s="114"/>
    </row>
    <row r="5" ht="12.75" hidden="1"/>
    <row r="6" ht="12.75" hidden="1"/>
    <row r="7" spans="4:10" ht="12.75">
      <c r="D7" s="116" t="s">
        <v>28</v>
      </c>
      <c r="E7" s="116"/>
      <c r="I7" s="114" t="s">
        <v>0</v>
      </c>
      <c r="J7" s="114"/>
    </row>
    <row r="8" spans="3:10" ht="12.75">
      <c r="C8" s="116" t="s">
        <v>29</v>
      </c>
      <c r="D8" s="116"/>
      <c r="E8" s="116"/>
      <c r="H8" s="114" t="s">
        <v>25</v>
      </c>
      <c r="I8" s="114"/>
      <c r="J8" s="114"/>
    </row>
    <row r="9" spans="3:10" ht="12.75">
      <c r="C9" s="116" t="s">
        <v>1</v>
      </c>
      <c r="D9" s="116"/>
      <c r="E9" s="116"/>
      <c r="H9" s="114" t="s">
        <v>1</v>
      </c>
      <c r="I9" s="114"/>
      <c r="J9" s="114"/>
    </row>
    <row r="10" spans="3:10" ht="12.75">
      <c r="C10" s="48" t="s">
        <v>34</v>
      </c>
      <c r="D10" s="49" t="s">
        <v>58</v>
      </c>
      <c r="E10" s="48" t="s">
        <v>59</v>
      </c>
      <c r="H10" s="115">
        <v>43755</v>
      </c>
      <c r="I10" s="114"/>
      <c r="J10" s="114"/>
    </row>
    <row r="11" spans="1:12" ht="45" customHeight="1">
      <c r="A11" s="117" t="s">
        <v>57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52"/>
      <c r="L11" s="52"/>
    </row>
    <row r="12" spans="1:12" ht="15.75">
      <c r="A12" s="94" t="s">
        <v>2</v>
      </c>
      <c r="B12" s="94" t="s">
        <v>3</v>
      </c>
      <c r="C12" s="94" t="s">
        <v>26</v>
      </c>
      <c r="D12" s="96" t="s">
        <v>27</v>
      </c>
      <c r="E12" s="94">
        <v>2020</v>
      </c>
      <c r="F12" s="94"/>
      <c r="G12" s="94"/>
      <c r="H12" s="94"/>
      <c r="I12" s="94"/>
      <c r="J12" s="94"/>
      <c r="K12" s="52"/>
      <c r="L12" s="52"/>
    </row>
    <row r="13" spans="1:12" ht="36.75" customHeight="1">
      <c r="A13" s="96"/>
      <c r="B13" s="96"/>
      <c r="C13" s="96"/>
      <c r="D13" s="118"/>
      <c r="E13" s="94"/>
      <c r="F13" s="94"/>
      <c r="G13" s="94"/>
      <c r="H13" s="94"/>
      <c r="I13" s="94"/>
      <c r="J13" s="94"/>
      <c r="K13" s="52"/>
      <c r="L13" s="52"/>
    </row>
    <row r="14" spans="1:12" ht="65.25" customHeight="1">
      <c r="A14" s="125" t="s">
        <v>44</v>
      </c>
      <c r="B14" s="124" t="s">
        <v>7</v>
      </c>
      <c r="C14" s="111" t="s">
        <v>30</v>
      </c>
      <c r="D14" s="41">
        <v>7195.341</v>
      </c>
      <c r="E14" s="120">
        <v>695.341</v>
      </c>
      <c r="F14" s="119">
        <v>500</v>
      </c>
      <c r="G14" s="119">
        <v>500</v>
      </c>
      <c r="H14" s="119">
        <v>500</v>
      </c>
      <c r="I14" s="119">
        <v>500</v>
      </c>
      <c r="J14" s="119">
        <v>500</v>
      </c>
      <c r="K14" s="53"/>
      <c r="L14" s="52"/>
    </row>
    <row r="15" spans="1:12" ht="15.75" customHeight="1" hidden="1">
      <c r="A15" s="125"/>
      <c r="B15" s="124"/>
      <c r="C15" s="111"/>
      <c r="D15" s="41"/>
      <c r="E15" s="120"/>
      <c r="F15" s="120"/>
      <c r="G15" s="120"/>
      <c r="H15" s="120"/>
      <c r="I15" s="120"/>
      <c r="J15" s="120"/>
      <c r="K15" s="53"/>
      <c r="L15" s="52"/>
    </row>
    <row r="16" spans="1:12" ht="33" customHeight="1">
      <c r="A16" s="121"/>
      <c r="B16" s="34" t="s">
        <v>49</v>
      </c>
      <c r="C16" s="111" t="s">
        <v>30</v>
      </c>
      <c r="D16" s="82">
        <v>18190.734</v>
      </c>
      <c r="E16" s="126">
        <v>1840.734</v>
      </c>
      <c r="F16" s="119">
        <v>500</v>
      </c>
      <c r="G16" s="119">
        <v>500</v>
      </c>
      <c r="H16" s="42">
        <v>1000</v>
      </c>
      <c r="I16" s="42">
        <v>1000</v>
      </c>
      <c r="J16" s="42">
        <v>1000</v>
      </c>
      <c r="K16" s="52"/>
      <c r="L16" s="52"/>
    </row>
    <row r="17" spans="1:12" ht="16.5" customHeight="1" hidden="1">
      <c r="A17" s="122"/>
      <c r="B17" s="34"/>
      <c r="C17" s="111"/>
      <c r="D17" s="41"/>
      <c r="E17" s="126"/>
      <c r="F17" s="120"/>
      <c r="G17" s="120"/>
      <c r="H17" s="43"/>
      <c r="I17" s="43"/>
      <c r="J17" s="43"/>
      <c r="K17" s="52"/>
      <c r="L17" s="52"/>
    </row>
    <row r="18" spans="1:12" ht="15.75" customHeight="1" hidden="1">
      <c r="A18" s="122"/>
      <c r="B18" s="124"/>
      <c r="C18" s="111"/>
      <c r="D18" s="41"/>
      <c r="E18" s="127"/>
      <c r="F18" s="127"/>
      <c r="G18" s="127"/>
      <c r="H18" s="127"/>
      <c r="I18" s="127"/>
      <c r="J18" s="127"/>
      <c r="K18" s="52"/>
      <c r="L18" s="52"/>
    </row>
    <row r="19" spans="1:12" ht="13.5" customHeight="1" hidden="1">
      <c r="A19" s="122"/>
      <c r="B19" s="124"/>
      <c r="C19" s="111"/>
      <c r="D19" s="41"/>
      <c r="E19" s="127"/>
      <c r="F19" s="127"/>
      <c r="G19" s="127"/>
      <c r="H19" s="127"/>
      <c r="I19" s="127"/>
      <c r="J19" s="127"/>
      <c r="K19" s="52"/>
      <c r="L19" s="52"/>
    </row>
    <row r="20" spans="1:12" ht="27.75" customHeight="1" hidden="1">
      <c r="A20" s="122"/>
      <c r="B20" s="34"/>
      <c r="C20" s="111"/>
      <c r="D20" s="41"/>
      <c r="E20" s="42"/>
      <c r="F20" s="42"/>
      <c r="G20" s="42"/>
      <c r="H20" s="42"/>
      <c r="I20" s="42"/>
      <c r="J20" s="42"/>
      <c r="K20" s="52"/>
      <c r="L20" s="52"/>
    </row>
    <row r="21" spans="1:12" ht="20.25" customHeight="1" hidden="1">
      <c r="A21" s="122"/>
      <c r="B21" s="34"/>
      <c r="C21" s="111"/>
      <c r="D21" s="41"/>
      <c r="E21" s="42"/>
      <c r="F21" s="42"/>
      <c r="G21" s="42"/>
      <c r="H21" s="42"/>
      <c r="I21" s="42"/>
      <c r="J21" s="42"/>
      <c r="K21" s="52"/>
      <c r="L21" s="52"/>
    </row>
    <row r="22" spans="1:12" ht="15.75" customHeight="1" hidden="1">
      <c r="A22" s="122"/>
      <c r="B22" s="54"/>
      <c r="C22" s="54"/>
      <c r="D22" s="41"/>
      <c r="E22" s="43"/>
      <c r="F22" s="43"/>
      <c r="G22" s="43"/>
      <c r="H22" s="43"/>
      <c r="I22" s="43"/>
      <c r="J22" s="43"/>
      <c r="K22" s="52"/>
      <c r="L22" s="52"/>
    </row>
    <row r="23" spans="1:12" ht="15.75" hidden="1">
      <c r="A23" s="122"/>
      <c r="B23" s="34"/>
      <c r="C23" s="34"/>
      <c r="D23" s="41"/>
      <c r="E23" s="43"/>
      <c r="F23" s="43"/>
      <c r="G23" s="43"/>
      <c r="H23" s="43"/>
      <c r="I23" s="43"/>
      <c r="J23" s="43"/>
      <c r="K23" s="52"/>
      <c r="L23" s="52"/>
    </row>
    <row r="24" spans="1:12" ht="15.75" hidden="1">
      <c r="A24" s="122"/>
      <c r="B24" s="34"/>
      <c r="C24" s="34"/>
      <c r="D24" s="41"/>
      <c r="E24" s="43"/>
      <c r="F24" s="43"/>
      <c r="G24" s="43"/>
      <c r="H24" s="43"/>
      <c r="I24" s="43"/>
      <c r="J24" s="43"/>
      <c r="K24" s="52"/>
      <c r="L24" s="52"/>
    </row>
    <row r="25" spans="1:12" ht="15.75" hidden="1">
      <c r="A25" s="122"/>
      <c r="B25" s="34"/>
      <c r="C25" s="34"/>
      <c r="D25" s="41"/>
      <c r="E25" s="43"/>
      <c r="F25" s="43"/>
      <c r="G25" s="43"/>
      <c r="H25" s="43"/>
      <c r="I25" s="43"/>
      <c r="J25" s="43"/>
      <c r="K25" s="52"/>
      <c r="L25" s="52"/>
    </row>
    <row r="26" spans="1:12" ht="15.75" hidden="1">
      <c r="A26" s="122"/>
      <c r="B26" s="34"/>
      <c r="C26" s="34"/>
      <c r="D26" s="41"/>
      <c r="E26" s="43"/>
      <c r="F26" s="43"/>
      <c r="G26" s="43"/>
      <c r="H26" s="43"/>
      <c r="I26" s="43"/>
      <c r="J26" s="43"/>
      <c r="K26" s="52"/>
      <c r="L26" s="52"/>
    </row>
    <row r="27" spans="1:12" ht="15.75" hidden="1">
      <c r="A27" s="122"/>
      <c r="B27" s="34"/>
      <c r="C27" s="34"/>
      <c r="D27" s="41"/>
      <c r="E27" s="43"/>
      <c r="F27" s="43"/>
      <c r="G27" s="43"/>
      <c r="H27" s="43"/>
      <c r="I27" s="43"/>
      <c r="J27" s="43"/>
      <c r="K27" s="52"/>
      <c r="L27" s="52"/>
    </row>
    <row r="28" spans="1:12" ht="15.75" hidden="1">
      <c r="A28" s="123"/>
      <c r="B28" s="34"/>
      <c r="C28" s="34"/>
      <c r="D28" s="41"/>
      <c r="E28" s="43"/>
      <c r="F28" s="43"/>
      <c r="G28" s="43"/>
      <c r="H28" s="43"/>
      <c r="I28" s="43"/>
      <c r="J28" s="43"/>
      <c r="K28" s="52"/>
      <c r="L28" s="52"/>
    </row>
    <row r="29" spans="1:12" ht="15.75" hidden="1">
      <c r="A29" s="50">
        <v>2016</v>
      </c>
      <c r="B29" s="34"/>
      <c r="C29" s="34"/>
      <c r="D29" s="41"/>
      <c r="E29" s="43"/>
      <c r="F29" s="43"/>
      <c r="G29" s="43"/>
      <c r="H29" s="43"/>
      <c r="I29" s="43"/>
      <c r="J29" s="43"/>
      <c r="K29" s="52"/>
      <c r="L29" s="52"/>
    </row>
    <row r="30" spans="1:12" ht="15.75" hidden="1">
      <c r="A30" s="50">
        <v>2016</v>
      </c>
      <c r="B30" s="34"/>
      <c r="C30" s="34"/>
      <c r="D30" s="41"/>
      <c r="E30" s="43"/>
      <c r="F30" s="43"/>
      <c r="G30" s="43"/>
      <c r="H30" s="43"/>
      <c r="I30" s="43"/>
      <c r="J30" s="43"/>
      <c r="K30" s="52"/>
      <c r="L30" s="52"/>
    </row>
    <row r="31" spans="1:12" ht="15.75" hidden="1">
      <c r="A31" s="50">
        <v>2016</v>
      </c>
      <c r="B31" s="34"/>
      <c r="C31" s="34"/>
      <c r="D31" s="41"/>
      <c r="E31" s="43"/>
      <c r="F31" s="43"/>
      <c r="G31" s="43"/>
      <c r="H31" s="43"/>
      <c r="I31" s="43"/>
      <c r="J31" s="43"/>
      <c r="K31" s="52"/>
      <c r="L31" s="52"/>
    </row>
    <row r="32" spans="1:12" ht="15.75" hidden="1">
      <c r="A32" s="50">
        <v>2016</v>
      </c>
      <c r="B32" s="34"/>
      <c r="C32" s="34"/>
      <c r="D32" s="41"/>
      <c r="E32" s="43"/>
      <c r="F32" s="43"/>
      <c r="G32" s="43"/>
      <c r="H32" s="43"/>
      <c r="I32" s="43"/>
      <c r="J32" s="43"/>
      <c r="K32" s="52"/>
      <c r="L32" s="52"/>
    </row>
    <row r="33" spans="1:12" ht="15.75" hidden="1">
      <c r="A33" s="50">
        <v>2016</v>
      </c>
      <c r="B33" s="34"/>
      <c r="C33" s="34"/>
      <c r="D33" s="41"/>
      <c r="E33" s="43"/>
      <c r="F33" s="43"/>
      <c r="G33" s="43"/>
      <c r="H33" s="43"/>
      <c r="I33" s="43"/>
      <c r="J33" s="43"/>
      <c r="K33" s="52"/>
      <c r="L33" s="52"/>
    </row>
    <row r="34" spans="1:12" ht="15.75" hidden="1">
      <c r="A34" s="50"/>
      <c r="B34" s="34"/>
      <c r="C34" s="34"/>
      <c r="D34" s="41"/>
      <c r="E34" s="43"/>
      <c r="F34" s="43"/>
      <c r="G34" s="43"/>
      <c r="H34" s="43"/>
      <c r="I34" s="43"/>
      <c r="J34" s="43"/>
      <c r="K34" s="52"/>
      <c r="L34" s="52"/>
    </row>
    <row r="35" spans="1:12" ht="15.75" hidden="1">
      <c r="A35" s="50"/>
      <c r="B35" s="34"/>
      <c r="C35" s="34"/>
      <c r="D35" s="41"/>
      <c r="E35" s="43"/>
      <c r="F35" s="43"/>
      <c r="G35" s="43"/>
      <c r="H35" s="43"/>
      <c r="I35" s="43"/>
      <c r="J35" s="43"/>
      <c r="K35" s="52"/>
      <c r="L35" s="52"/>
    </row>
    <row r="36" spans="1:12" ht="15.75" hidden="1">
      <c r="A36" s="50"/>
      <c r="B36" s="34"/>
      <c r="C36" s="34"/>
      <c r="D36" s="41"/>
      <c r="E36" s="43"/>
      <c r="F36" s="43"/>
      <c r="G36" s="43"/>
      <c r="H36" s="43"/>
      <c r="I36" s="43"/>
      <c r="J36" s="43"/>
      <c r="K36" s="52"/>
      <c r="L36" s="52"/>
    </row>
    <row r="37" spans="1:12" ht="15.75" hidden="1">
      <c r="A37" s="50"/>
      <c r="B37" s="34"/>
      <c r="C37" s="34"/>
      <c r="D37" s="41"/>
      <c r="E37" s="43"/>
      <c r="F37" s="43"/>
      <c r="G37" s="43"/>
      <c r="H37" s="43"/>
      <c r="I37" s="43"/>
      <c r="J37" s="43"/>
      <c r="K37" s="52"/>
      <c r="L37" s="52"/>
    </row>
    <row r="38" spans="1:12" ht="15.75" hidden="1">
      <c r="A38" s="50"/>
      <c r="B38" s="34"/>
      <c r="C38" s="34"/>
      <c r="D38" s="41"/>
      <c r="E38" s="43"/>
      <c r="F38" s="43"/>
      <c r="G38" s="43"/>
      <c r="H38" s="43"/>
      <c r="I38" s="43"/>
      <c r="J38" s="43"/>
      <c r="K38" s="52"/>
      <c r="L38" s="52"/>
    </row>
    <row r="39" spans="1:12" ht="15.75" hidden="1">
      <c r="A39" s="50"/>
      <c r="B39" s="34"/>
      <c r="C39" s="34"/>
      <c r="D39" s="41"/>
      <c r="E39" s="43"/>
      <c r="F39" s="43"/>
      <c r="G39" s="43"/>
      <c r="H39" s="43"/>
      <c r="I39" s="43"/>
      <c r="J39" s="43"/>
      <c r="K39" s="52"/>
      <c r="L39" s="52"/>
    </row>
    <row r="40" spans="1:12" ht="15.75" hidden="1">
      <c r="A40" s="50"/>
      <c r="B40" s="34"/>
      <c r="C40" s="34"/>
      <c r="D40" s="41"/>
      <c r="E40" s="43"/>
      <c r="F40" s="43"/>
      <c r="G40" s="43"/>
      <c r="H40" s="43"/>
      <c r="I40" s="43"/>
      <c r="J40" s="43"/>
      <c r="K40" s="52"/>
      <c r="L40" s="52"/>
    </row>
    <row r="41" spans="1:12" ht="15.75">
      <c r="A41" s="137"/>
      <c r="B41" s="138"/>
      <c r="C41" s="138"/>
      <c r="D41" s="138"/>
      <c r="E41" s="139"/>
      <c r="F41" s="83"/>
      <c r="G41" s="83"/>
      <c r="H41" s="83"/>
      <c r="I41" s="83"/>
      <c r="J41" s="83"/>
      <c r="K41" s="52"/>
      <c r="L41" s="52"/>
    </row>
    <row r="42" spans="1:12" ht="15.75">
      <c r="A42" s="131" t="s">
        <v>50</v>
      </c>
      <c r="B42" s="132"/>
      <c r="C42" s="132"/>
      <c r="D42" s="132"/>
      <c r="E42" s="133"/>
      <c r="F42" s="140">
        <v>250</v>
      </c>
      <c r="G42" s="140">
        <v>250</v>
      </c>
      <c r="H42" s="140">
        <v>2000</v>
      </c>
      <c r="I42" s="140">
        <v>2000</v>
      </c>
      <c r="J42" s="140">
        <v>2000</v>
      </c>
      <c r="K42" s="52"/>
      <c r="L42" s="52"/>
    </row>
    <row r="43" spans="1:12" ht="15.75">
      <c r="A43" s="134"/>
      <c r="B43" s="135"/>
      <c r="C43" s="135"/>
      <c r="D43" s="135"/>
      <c r="E43" s="136"/>
      <c r="F43" s="119"/>
      <c r="G43" s="119"/>
      <c r="H43" s="119"/>
      <c r="I43" s="119"/>
      <c r="J43" s="119"/>
      <c r="K43" s="52"/>
      <c r="L43" s="52"/>
    </row>
    <row r="44" spans="1:12" ht="52.5" customHeight="1" hidden="1">
      <c r="A44" s="35">
        <v>4</v>
      </c>
      <c r="B44" s="34"/>
      <c r="C44" s="39"/>
      <c r="D44" s="41"/>
      <c r="E44" s="42"/>
      <c r="F44" s="42"/>
      <c r="G44" s="42"/>
      <c r="H44" s="42">
        <v>300</v>
      </c>
      <c r="I44" s="42">
        <v>300</v>
      </c>
      <c r="J44" s="46">
        <v>300</v>
      </c>
      <c r="K44" s="52"/>
      <c r="L44" s="52"/>
    </row>
    <row r="45" spans="1:12" ht="80.25" customHeight="1" hidden="1">
      <c r="A45" s="35">
        <v>5</v>
      </c>
      <c r="B45" s="34"/>
      <c r="C45" s="39"/>
      <c r="D45" s="41"/>
      <c r="E45" s="42"/>
      <c r="F45" s="42"/>
      <c r="G45" s="42"/>
      <c r="H45" s="42">
        <v>300</v>
      </c>
      <c r="I45" s="42">
        <v>300</v>
      </c>
      <c r="J45" s="46">
        <v>300</v>
      </c>
      <c r="K45" s="52"/>
      <c r="L45" s="52"/>
    </row>
    <row r="46" spans="1:12" ht="39.75" customHeight="1" hidden="1">
      <c r="A46" s="36">
        <v>6</v>
      </c>
      <c r="B46" s="37"/>
      <c r="C46" s="40"/>
      <c r="D46" s="41"/>
      <c r="E46" s="44"/>
      <c r="F46" s="44"/>
      <c r="G46" s="44"/>
      <c r="H46" s="44">
        <v>250</v>
      </c>
      <c r="I46" s="44">
        <v>250</v>
      </c>
      <c r="J46" s="47">
        <v>250</v>
      </c>
      <c r="K46" s="52"/>
      <c r="L46" s="52"/>
    </row>
    <row r="47" spans="1:12" ht="1.5" customHeight="1">
      <c r="A47" s="36">
        <v>7</v>
      </c>
      <c r="B47" s="37"/>
      <c r="C47" s="40"/>
      <c r="D47" s="45"/>
      <c r="E47" s="44"/>
      <c r="F47" s="44"/>
      <c r="G47" s="44"/>
      <c r="H47" s="44"/>
      <c r="I47" s="44">
        <v>800</v>
      </c>
      <c r="J47" s="47"/>
      <c r="K47" s="52"/>
      <c r="L47" s="52"/>
    </row>
    <row r="48" spans="1:13" ht="15.75">
      <c r="A48" s="94" t="s">
        <v>2</v>
      </c>
      <c r="B48" s="94" t="s">
        <v>3</v>
      </c>
      <c r="C48" s="94" t="s">
        <v>26</v>
      </c>
      <c r="D48" s="96" t="s">
        <v>27</v>
      </c>
      <c r="E48" s="94">
        <v>2020</v>
      </c>
      <c r="F48" s="94"/>
      <c r="G48" s="94"/>
      <c r="H48" s="94"/>
      <c r="I48" s="94"/>
      <c r="J48" s="94"/>
      <c r="K48" s="55"/>
      <c r="L48" s="55"/>
      <c r="M48" s="38"/>
    </row>
    <row r="49" spans="1:13" ht="34.5" customHeight="1" thickBot="1">
      <c r="A49" s="95"/>
      <c r="B49" s="95"/>
      <c r="C49" s="95"/>
      <c r="D49" s="97"/>
      <c r="E49" s="94"/>
      <c r="F49" s="94"/>
      <c r="G49" s="94"/>
      <c r="H49" s="94"/>
      <c r="I49" s="94"/>
      <c r="J49" s="94"/>
      <c r="K49" s="55"/>
      <c r="L49" s="55"/>
      <c r="M49" s="38"/>
    </row>
    <row r="50" spans="1:13" ht="15.75" hidden="1">
      <c r="A50" s="56" t="s">
        <v>33</v>
      </c>
      <c r="B50" s="57"/>
      <c r="C50" s="57"/>
      <c r="D50" s="58"/>
      <c r="E50" s="59"/>
      <c r="F50" s="60"/>
      <c r="G50" s="60"/>
      <c r="H50" s="60"/>
      <c r="I50" s="60"/>
      <c r="J50" s="60"/>
      <c r="K50" s="55"/>
      <c r="L50" s="55"/>
      <c r="M50" s="38"/>
    </row>
    <row r="51" spans="1:13" ht="15.75" hidden="1">
      <c r="A51" s="56" t="s">
        <v>31</v>
      </c>
      <c r="B51" s="39"/>
      <c r="C51" s="57"/>
      <c r="D51" s="58"/>
      <c r="E51" s="59"/>
      <c r="F51" s="60"/>
      <c r="G51" s="60"/>
      <c r="H51" s="60"/>
      <c r="I51" s="60"/>
      <c r="J51" s="60"/>
      <c r="K51" s="55"/>
      <c r="L51" s="55"/>
      <c r="M51" s="38"/>
    </row>
    <row r="52" spans="1:13" ht="33" customHeight="1">
      <c r="A52" s="60" t="s">
        <v>32</v>
      </c>
      <c r="B52" s="86" t="s">
        <v>51</v>
      </c>
      <c r="C52" s="51" t="s">
        <v>38</v>
      </c>
      <c r="D52" s="41">
        <v>41055.64</v>
      </c>
      <c r="E52" s="41">
        <v>41055.64</v>
      </c>
      <c r="F52" s="60"/>
      <c r="G52" s="60"/>
      <c r="H52" s="60"/>
      <c r="I52" s="60"/>
      <c r="J52" s="60"/>
      <c r="K52" s="55"/>
      <c r="L52" s="55"/>
      <c r="M52" s="38"/>
    </row>
    <row r="53" spans="1:13" ht="28.5" customHeight="1">
      <c r="A53" s="60" t="s">
        <v>52</v>
      </c>
      <c r="B53" s="87" t="s">
        <v>53</v>
      </c>
      <c r="C53" s="89" t="s">
        <v>38</v>
      </c>
      <c r="D53" s="84">
        <v>0</v>
      </c>
      <c r="E53" s="84">
        <v>0</v>
      </c>
      <c r="F53" s="55"/>
      <c r="G53" s="55"/>
      <c r="H53" s="55"/>
      <c r="I53" s="55"/>
      <c r="J53" s="55"/>
      <c r="K53" s="55"/>
      <c r="L53" s="55"/>
      <c r="M53" s="38"/>
    </row>
    <row r="54" spans="1:13" ht="28.5" customHeight="1">
      <c r="A54" s="60"/>
      <c r="B54" s="88" t="s">
        <v>54</v>
      </c>
      <c r="C54" s="90"/>
      <c r="D54" s="85">
        <v>88360.213</v>
      </c>
      <c r="E54" s="85">
        <v>48375.425</v>
      </c>
      <c r="F54" s="55"/>
      <c r="G54" s="55"/>
      <c r="H54" s="55"/>
      <c r="I54" s="55"/>
      <c r="J54" s="55"/>
      <c r="K54" s="55"/>
      <c r="L54" s="55"/>
      <c r="M54" s="38"/>
    </row>
    <row r="55" spans="1:13" ht="28.5" customHeight="1">
      <c r="A55" s="60"/>
      <c r="B55" s="88" t="s">
        <v>38</v>
      </c>
      <c r="C55" s="90"/>
      <c r="D55" s="85">
        <v>41055.64</v>
      </c>
      <c r="E55" s="85">
        <v>41055.64</v>
      </c>
      <c r="F55" s="55"/>
      <c r="G55" s="55"/>
      <c r="H55" s="55"/>
      <c r="I55" s="55"/>
      <c r="J55" s="55"/>
      <c r="K55" s="55"/>
      <c r="L55" s="55"/>
      <c r="M55" s="38"/>
    </row>
    <row r="56" spans="1:13" ht="27.75" customHeight="1">
      <c r="A56" s="52"/>
      <c r="B56" s="109" t="s">
        <v>35</v>
      </c>
      <c r="C56" s="109"/>
      <c r="D56" s="109"/>
      <c r="E56" s="109"/>
      <c r="F56" s="109"/>
      <c r="G56" s="109"/>
      <c r="H56" s="109"/>
      <c r="I56" s="61"/>
      <c r="J56" s="52"/>
      <c r="K56" s="55"/>
      <c r="L56" s="55"/>
      <c r="M56" s="38"/>
    </row>
    <row r="57" spans="1:13" ht="15.75">
      <c r="A57" s="110" t="s">
        <v>2</v>
      </c>
      <c r="B57" s="111" t="s">
        <v>48</v>
      </c>
      <c r="C57" s="112" t="s">
        <v>36</v>
      </c>
      <c r="D57" s="111"/>
      <c r="E57" s="111"/>
      <c r="F57" s="111"/>
      <c r="G57" s="111"/>
      <c r="H57" s="111"/>
      <c r="I57" s="111"/>
      <c r="J57" s="111"/>
      <c r="K57" s="55"/>
      <c r="L57" s="55"/>
      <c r="M57" s="38"/>
    </row>
    <row r="58" spans="1:13" ht="31.5" customHeight="1" thickBot="1">
      <c r="A58" s="110"/>
      <c r="B58" s="111"/>
      <c r="C58" s="113"/>
      <c r="D58" s="39">
        <v>2020</v>
      </c>
      <c r="E58" s="39" t="s">
        <v>27</v>
      </c>
      <c r="F58" s="39">
        <v>2022</v>
      </c>
      <c r="G58" s="39">
        <v>2023</v>
      </c>
      <c r="H58" s="39">
        <v>2024</v>
      </c>
      <c r="I58" s="39">
        <v>2025</v>
      </c>
      <c r="J58" s="39" t="s">
        <v>27</v>
      </c>
      <c r="K58" s="55"/>
      <c r="L58" s="55"/>
      <c r="M58" s="38"/>
    </row>
    <row r="59" spans="1:13" ht="15.75">
      <c r="A59" s="141" t="s">
        <v>32</v>
      </c>
      <c r="B59" s="98" t="s">
        <v>37</v>
      </c>
      <c r="C59" s="80"/>
      <c r="D59" s="62">
        <v>48375.425</v>
      </c>
      <c r="E59" s="62">
        <v>88360.213</v>
      </c>
      <c r="F59" s="62">
        <f>F61+F62</f>
        <v>4477.195</v>
      </c>
      <c r="G59" s="62">
        <f>G61+G62</f>
        <v>0</v>
      </c>
      <c r="H59" s="62">
        <f>H61+H62</f>
        <v>0</v>
      </c>
      <c r="I59" s="62">
        <f>I61+I62</f>
        <v>0</v>
      </c>
      <c r="J59" s="63">
        <f>J61+J62</f>
        <v>97357.807</v>
      </c>
      <c r="K59" s="55"/>
      <c r="L59" s="55"/>
      <c r="M59" s="38"/>
    </row>
    <row r="60" spans="1:13" ht="31.5" hidden="1">
      <c r="A60" s="142"/>
      <c r="B60" s="99"/>
      <c r="C60" s="39" t="s">
        <v>30</v>
      </c>
      <c r="D60" s="42">
        <v>0</v>
      </c>
      <c r="E60" s="42"/>
      <c r="F60" s="42">
        <v>0</v>
      </c>
      <c r="G60" s="42">
        <v>0</v>
      </c>
      <c r="H60" s="42">
        <v>0</v>
      </c>
      <c r="I60" s="42">
        <v>0</v>
      </c>
      <c r="J60" s="46">
        <f aca="true" t="shared" si="0" ref="J60:J73">D60+E60+F60+G60+H60+I60</f>
        <v>0</v>
      </c>
      <c r="K60" s="55"/>
      <c r="L60" s="55"/>
      <c r="M60" s="38"/>
    </row>
    <row r="61" spans="1:13" ht="31.5">
      <c r="A61" s="142"/>
      <c r="B61" s="99"/>
      <c r="C61" s="93" t="s">
        <v>38</v>
      </c>
      <c r="D61" s="41">
        <v>41055.64</v>
      </c>
      <c r="E61" s="41">
        <v>41055.64</v>
      </c>
      <c r="F61" s="42">
        <v>4477.195</v>
      </c>
      <c r="G61" s="42"/>
      <c r="H61" s="42"/>
      <c r="I61" s="42"/>
      <c r="J61" s="46">
        <v>47302.167</v>
      </c>
      <c r="K61" s="55"/>
      <c r="L61" s="55"/>
      <c r="M61" s="38"/>
    </row>
    <row r="62" spans="1:13" ht="31.5" hidden="1">
      <c r="A62" s="143"/>
      <c r="B62" s="100"/>
      <c r="C62" s="39" t="s">
        <v>38</v>
      </c>
      <c r="D62" s="42">
        <v>50055.64</v>
      </c>
      <c r="E62" s="42"/>
      <c r="F62" s="42">
        <v>0</v>
      </c>
      <c r="G62" s="42"/>
      <c r="H62" s="42"/>
      <c r="I62" s="42"/>
      <c r="J62" s="46">
        <v>50055.64</v>
      </c>
      <c r="K62" s="55"/>
      <c r="L62" s="55"/>
      <c r="M62" s="38"/>
    </row>
    <row r="63" spans="1:13" ht="31.5" hidden="1">
      <c r="A63" s="101" t="s">
        <v>39</v>
      </c>
      <c r="B63" s="104" t="s">
        <v>40</v>
      </c>
      <c r="C63" s="39" t="s">
        <v>30</v>
      </c>
      <c r="D63" s="42">
        <v>5765.374</v>
      </c>
      <c r="E63" s="42"/>
      <c r="F63" s="42">
        <f>2600+377.195</f>
        <v>2977.195</v>
      </c>
      <c r="G63" s="42">
        <v>10543.2</v>
      </c>
      <c r="H63" s="42">
        <v>10046.4</v>
      </c>
      <c r="I63" s="42">
        <v>10000</v>
      </c>
      <c r="J63" s="46">
        <f t="shared" si="0"/>
        <v>39332.169</v>
      </c>
      <c r="K63" s="55"/>
      <c r="L63" s="55"/>
      <c r="M63" s="38"/>
    </row>
    <row r="64" spans="1:13" ht="31.5" hidden="1">
      <c r="A64" s="102"/>
      <c r="B64" s="105"/>
      <c r="C64" s="39" t="s">
        <v>38</v>
      </c>
      <c r="D64" s="42">
        <v>50055.64</v>
      </c>
      <c r="E64" s="42"/>
      <c r="F64" s="42"/>
      <c r="G64" s="42"/>
      <c r="H64" s="42"/>
      <c r="I64" s="42"/>
      <c r="J64" s="46">
        <v>50055.64</v>
      </c>
      <c r="K64" s="55"/>
      <c r="L64" s="55"/>
      <c r="M64" s="38"/>
    </row>
    <row r="65" spans="1:13" ht="15.75" hidden="1">
      <c r="A65" s="103"/>
      <c r="B65" s="65"/>
      <c r="C65" s="39"/>
      <c r="D65" s="42"/>
      <c r="E65" s="42"/>
      <c r="F65" s="42"/>
      <c r="G65" s="42"/>
      <c r="H65" s="42"/>
      <c r="I65" s="42"/>
      <c r="J65" s="46">
        <f t="shared" si="0"/>
        <v>0</v>
      </c>
      <c r="K65" s="55"/>
      <c r="L65" s="55"/>
      <c r="M65" s="38"/>
    </row>
    <row r="66" spans="1:13" ht="63" hidden="1">
      <c r="A66" s="66" t="s">
        <v>41</v>
      </c>
      <c r="B66" s="64" t="s">
        <v>42</v>
      </c>
      <c r="C66" s="39" t="s">
        <v>30</v>
      </c>
      <c r="D66" s="42">
        <v>1517.411</v>
      </c>
      <c r="E66" s="42"/>
      <c r="F66" s="42">
        <v>1500</v>
      </c>
      <c r="G66" s="42"/>
      <c r="H66" s="42"/>
      <c r="I66" s="42"/>
      <c r="J66" s="46">
        <f t="shared" si="0"/>
        <v>3017.411</v>
      </c>
      <c r="K66" s="55"/>
      <c r="L66" s="55"/>
      <c r="M66" s="38"/>
    </row>
    <row r="67" spans="1:13" ht="31.5" hidden="1">
      <c r="A67" s="67" t="s">
        <v>33</v>
      </c>
      <c r="B67" s="68" t="s">
        <v>43</v>
      </c>
      <c r="C67" s="39" t="s">
        <v>30</v>
      </c>
      <c r="D67" s="42">
        <v>2000</v>
      </c>
      <c r="E67" s="42"/>
      <c r="F67" s="42">
        <v>1400</v>
      </c>
      <c r="G67" s="42">
        <v>3000</v>
      </c>
      <c r="H67" s="42">
        <v>3500</v>
      </c>
      <c r="I67" s="42">
        <v>2500</v>
      </c>
      <c r="J67" s="46">
        <f t="shared" si="0"/>
        <v>12400</v>
      </c>
      <c r="K67" s="55"/>
      <c r="L67" s="55"/>
      <c r="M67" s="38"/>
    </row>
    <row r="68" spans="1:13" ht="15.75" hidden="1">
      <c r="A68" s="67"/>
      <c r="B68" s="69" t="s">
        <v>38</v>
      </c>
      <c r="C68" s="39"/>
      <c r="D68" s="42"/>
      <c r="E68" s="42"/>
      <c r="F68" s="42"/>
      <c r="G68" s="41"/>
      <c r="H68" s="42"/>
      <c r="I68" s="42"/>
      <c r="J68" s="46">
        <f t="shared" si="0"/>
        <v>0</v>
      </c>
      <c r="K68" s="55"/>
      <c r="L68" s="55"/>
      <c r="M68" s="38"/>
    </row>
    <row r="69" spans="1:13" ht="15.75" hidden="1">
      <c r="A69" s="67"/>
      <c r="B69" s="34"/>
      <c r="C69" s="39"/>
      <c r="D69" s="42"/>
      <c r="E69" s="42"/>
      <c r="F69" s="42"/>
      <c r="G69" s="42"/>
      <c r="H69" s="42"/>
      <c r="I69" s="42"/>
      <c r="J69" s="46">
        <f t="shared" si="0"/>
        <v>0</v>
      </c>
      <c r="K69" s="55"/>
      <c r="L69" s="55"/>
      <c r="M69" s="38"/>
    </row>
    <row r="70" spans="1:13" ht="15.75" hidden="1">
      <c r="A70" s="67"/>
      <c r="B70" s="34"/>
      <c r="C70" s="39"/>
      <c r="D70" s="42"/>
      <c r="E70" s="42"/>
      <c r="F70" s="42"/>
      <c r="G70" s="42"/>
      <c r="H70" s="42"/>
      <c r="I70" s="42"/>
      <c r="J70" s="46">
        <f t="shared" si="0"/>
        <v>0</v>
      </c>
      <c r="K70" s="55"/>
      <c r="L70" s="55"/>
      <c r="M70" s="38"/>
    </row>
    <row r="71" spans="1:13" ht="32.25" thickBot="1">
      <c r="A71" s="70" t="s">
        <v>55</v>
      </c>
      <c r="B71" s="71" t="s">
        <v>56</v>
      </c>
      <c r="C71" s="39" t="s">
        <v>38</v>
      </c>
      <c r="D71" s="42">
        <v>41055.64</v>
      </c>
      <c r="E71" s="42">
        <v>41055.64</v>
      </c>
      <c r="F71" s="72"/>
      <c r="G71" s="72"/>
      <c r="H71" s="72"/>
      <c r="I71" s="72"/>
      <c r="J71" s="73">
        <v>34.594</v>
      </c>
      <c r="K71" s="55"/>
      <c r="L71" s="55"/>
      <c r="M71" s="38"/>
    </row>
    <row r="72" spans="1:13" ht="70.5" customHeight="1" thickBot="1">
      <c r="A72" s="74" t="s">
        <v>31</v>
      </c>
      <c r="B72" s="27" t="s">
        <v>45</v>
      </c>
      <c r="C72" s="81" t="s">
        <v>30</v>
      </c>
      <c r="D72" s="76">
        <v>1840.734</v>
      </c>
      <c r="E72" s="76">
        <v>18190.734</v>
      </c>
      <c r="F72" s="76">
        <v>13400</v>
      </c>
      <c r="G72" s="76">
        <v>22300</v>
      </c>
      <c r="H72" s="76">
        <v>22300</v>
      </c>
      <c r="I72" s="76">
        <v>22300</v>
      </c>
      <c r="J72" s="77">
        <f t="shared" si="0"/>
        <v>100331.468</v>
      </c>
      <c r="K72" s="55"/>
      <c r="L72" s="55"/>
      <c r="M72" s="38"/>
    </row>
    <row r="73" spans="1:13" ht="63.75" hidden="1" thickBot="1">
      <c r="A73" s="74" t="s">
        <v>31</v>
      </c>
      <c r="B73" s="78" t="s">
        <v>45</v>
      </c>
      <c r="C73" s="75" t="s">
        <v>30</v>
      </c>
      <c r="D73" s="76">
        <v>1397.351</v>
      </c>
      <c r="E73" s="76"/>
      <c r="F73" s="76">
        <v>1250</v>
      </c>
      <c r="G73" s="76">
        <v>4350</v>
      </c>
      <c r="H73" s="76">
        <v>5150</v>
      </c>
      <c r="I73" s="76">
        <v>4350</v>
      </c>
      <c r="J73" s="77">
        <f t="shared" si="0"/>
        <v>16497.351000000002</v>
      </c>
      <c r="K73" s="55"/>
      <c r="L73" s="55"/>
      <c r="M73" s="38"/>
    </row>
    <row r="74" spans="1:13" ht="47.25" hidden="1">
      <c r="A74" s="106"/>
      <c r="B74" s="79" t="s">
        <v>46</v>
      </c>
      <c r="C74" s="79"/>
      <c r="D74" s="62">
        <v>74574.267</v>
      </c>
      <c r="E74" s="62"/>
      <c r="F74" s="62">
        <f>F59+F67+F72+F73</f>
        <v>20527.195</v>
      </c>
      <c r="G74" s="62">
        <f>G59+G67+G72+G73</f>
        <v>29650</v>
      </c>
      <c r="H74" s="62">
        <f>H59+H67+H72+H73</f>
        <v>30950</v>
      </c>
      <c r="I74" s="62">
        <f>I59+I67+I72+I73</f>
        <v>29150</v>
      </c>
      <c r="J74" s="63">
        <v>237009.055</v>
      </c>
      <c r="K74" s="55"/>
      <c r="L74" s="55"/>
      <c r="M74" s="38"/>
    </row>
    <row r="75" spans="1:13" ht="15.75" hidden="1">
      <c r="A75" s="107"/>
      <c r="B75" s="65" t="s">
        <v>47</v>
      </c>
      <c r="C75" s="65"/>
      <c r="D75" s="42">
        <v>24518.627</v>
      </c>
      <c r="E75" s="42"/>
      <c r="F75" s="42">
        <f>F60+F63+F66+F67+F72+F73</f>
        <v>20527.195</v>
      </c>
      <c r="G75" s="42">
        <f>G60+G63+G66+G67+G72+G73</f>
        <v>40193.2</v>
      </c>
      <c r="H75" s="42">
        <f>H60+H63+H66+H67+H72+H73</f>
        <v>40996.4</v>
      </c>
      <c r="I75" s="42">
        <f>I63+I67+I72+I73</f>
        <v>39150</v>
      </c>
      <c r="J75" s="46">
        <v>186953.415</v>
      </c>
      <c r="K75" s="55"/>
      <c r="L75" s="55"/>
      <c r="M75" s="38"/>
    </row>
    <row r="76" spans="1:13" ht="16.5" hidden="1" thickBot="1">
      <c r="A76" s="108"/>
      <c r="B76" s="91" t="s">
        <v>38</v>
      </c>
      <c r="C76" s="91"/>
      <c r="D76" s="44">
        <v>50055.64</v>
      </c>
      <c r="E76" s="44"/>
      <c r="F76" s="72">
        <f>F64</f>
        <v>0</v>
      </c>
      <c r="G76" s="72">
        <f>G64</f>
        <v>0</v>
      </c>
      <c r="H76" s="72">
        <f>H64</f>
        <v>0</v>
      </c>
      <c r="I76" s="72">
        <v>0</v>
      </c>
      <c r="J76" s="73">
        <v>50055.64</v>
      </c>
      <c r="K76" s="55"/>
      <c r="L76" s="55"/>
      <c r="M76" s="38"/>
    </row>
    <row r="77" spans="1:13" ht="15.75">
      <c r="A77" s="60"/>
      <c r="B77" s="128" t="s">
        <v>46</v>
      </c>
      <c r="C77" s="92"/>
      <c r="D77" s="85">
        <v>66017.65</v>
      </c>
      <c r="E77" s="85">
        <v>228452.438</v>
      </c>
      <c r="F77" s="55"/>
      <c r="G77" s="55"/>
      <c r="H77" s="55"/>
      <c r="I77" s="55"/>
      <c r="J77" s="55"/>
      <c r="K77" s="55"/>
      <c r="L77" s="55"/>
      <c r="M77" s="38"/>
    </row>
    <row r="78" spans="1:13" ht="31.5">
      <c r="A78" s="60"/>
      <c r="B78" s="129"/>
      <c r="C78" s="90" t="s">
        <v>30</v>
      </c>
      <c r="D78" s="85">
        <v>24962.01</v>
      </c>
      <c r="E78" s="85">
        <v>187396.798</v>
      </c>
      <c r="F78" s="55"/>
      <c r="G78" s="55"/>
      <c r="H78" s="55"/>
      <c r="I78" s="55"/>
      <c r="J78" s="55"/>
      <c r="K78" s="55"/>
      <c r="L78" s="55"/>
      <c r="M78" s="38"/>
    </row>
    <row r="79" spans="1:13" ht="31.5">
      <c r="A79" s="60"/>
      <c r="B79" s="130"/>
      <c r="C79" s="93" t="s">
        <v>38</v>
      </c>
      <c r="D79" s="85">
        <v>41055.64</v>
      </c>
      <c r="E79" s="85">
        <v>41055.64</v>
      </c>
      <c r="F79" s="55"/>
      <c r="G79" s="55"/>
      <c r="H79" s="55"/>
      <c r="I79" s="55"/>
      <c r="J79" s="55"/>
      <c r="K79" s="55"/>
      <c r="L79" s="55"/>
      <c r="M79" s="38"/>
    </row>
    <row r="80" spans="1:13" ht="15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38"/>
    </row>
    <row r="81" spans="1:13" ht="15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38"/>
    </row>
    <row r="82" spans="1:13" ht="15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38"/>
    </row>
    <row r="83" spans="1:13" ht="15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38"/>
    </row>
    <row r="84" spans="1:13" ht="15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38"/>
    </row>
    <row r="85" spans="1:13" ht="15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38"/>
    </row>
    <row r="86" spans="1:13" ht="15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38"/>
    </row>
    <row r="87" spans="1:13" ht="15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38"/>
    </row>
    <row r="88" spans="1:13" ht="15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38"/>
    </row>
    <row r="89" spans="1:13" ht="15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38"/>
    </row>
    <row r="90" spans="1:13" ht="15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38"/>
    </row>
    <row r="91" spans="1:13" ht="15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38"/>
    </row>
    <row r="92" spans="1:13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1:13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1:13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1:13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3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1:13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3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1:13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3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3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3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1:13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1:13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1:13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</sheetData>
  <sheetProtection/>
  <mergeCells count="60">
    <mergeCell ref="B77:B79"/>
    <mergeCell ref="A42:E43"/>
    <mergeCell ref="A41:E41"/>
    <mergeCell ref="J42:J43"/>
    <mergeCell ref="J18:J19"/>
    <mergeCell ref="F42:F43"/>
    <mergeCell ref="G42:G43"/>
    <mergeCell ref="H42:H43"/>
    <mergeCell ref="I42:I43"/>
    <mergeCell ref="A59:A62"/>
    <mergeCell ref="J14:J15"/>
    <mergeCell ref="B18:B19"/>
    <mergeCell ref="E18:E19"/>
    <mergeCell ref="F18:F19"/>
    <mergeCell ref="G18:G19"/>
    <mergeCell ref="C16:C21"/>
    <mergeCell ref="H18:H19"/>
    <mergeCell ref="I18:I19"/>
    <mergeCell ref="F14:F15"/>
    <mergeCell ref="G14:G15"/>
    <mergeCell ref="H14:H15"/>
    <mergeCell ref="I14:I15"/>
    <mergeCell ref="A16:A28"/>
    <mergeCell ref="B14:B15"/>
    <mergeCell ref="E14:E15"/>
    <mergeCell ref="A14:A15"/>
    <mergeCell ref="C14:C15"/>
    <mergeCell ref="E16:E17"/>
    <mergeCell ref="F16:F17"/>
    <mergeCell ref="G16:G17"/>
    <mergeCell ref="A12:A13"/>
    <mergeCell ref="B12:B13"/>
    <mergeCell ref="C12:C13"/>
    <mergeCell ref="A11:J11"/>
    <mergeCell ref="E12:J13"/>
    <mergeCell ref="D12:D13"/>
    <mergeCell ref="H8:J8"/>
    <mergeCell ref="H9:J9"/>
    <mergeCell ref="H10:J10"/>
    <mergeCell ref="E2:J2"/>
    <mergeCell ref="E3:J3"/>
    <mergeCell ref="E4:J4"/>
    <mergeCell ref="I7:J7"/>
    <mergeCell ref="D7:E7"/>
    <mergeCell ref="C8:E8"/>
    <mergeCell ref="C9:E9"/>
    <mergeCell ref="A63:A65"/>
    <mergeCell ref="B63:B64"/>
    <mergeCell ref="A74:A76"/>
    <mergeCell ref="B56:H56"/>
    <mergeCell ref="A57:A58"/>
    <mergeCell ref="B57:B58"/>
    <mergeCell ref="C57:C58"/>
    <mergeCell ref="D57:J57"/>
    <mergeCell ref="A48:A49"/>
    <mergeCell ref="B48:B49"/>
    <mergeCell ref="C48:C49"/>
    <mergeCell ref="D48:D49"/>
    <mergeCell ref="E48:J49"/>
    <mergeCell ref="B59:B62"/>
  </mergeCells>
  <printOptions/>
  <pageMargins left="0.984251968503937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24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114" t="s">
        <v>18</v>
      </c>
      <c r="D2" s="114"/>
      <c r="E2" s="114"/>
      <c r="F2" s="114"/>
      <c r="G2" s="114"/>
      <c r="H2" s="114"/>
      <c r="I2" s="114"/>
      <c r="J2" s="114"/>
    </row>
    <row r="3" spans="3:9" ht="12.75">
      <c r="C3" s="114" t="s">
        <v>19</v>
      </c>
      <c r="D3" s="114"/>
      <c r="E3" s="114"/>
      <c r="F3" s="114"/>
      <c r="G3" s="114"/>
      <c r="H3" s="114"/>
      <c r="I3" s="114"/>
    </row>
    <row r="4" spans="3:9" ht="12.75">
      <c r="C4" s="114" t="s">
        <v>23</v>
      </c>
      <c r="D4" s="114"/>
      <c r="E4" s="114"/>
      <c r="F4" s="114"/>
      <c r="G4" s="114"/>
      <c r="H4" s="114"/>
      <c r="I4" s="114"/>
    </row>
    <row r="6" ht="12.75" hidden="1"/>
    <row r="7" spans="1:10" ht="23.25" customHeight="1">
      <c r="A7" s="3"/>
      <c r="B7" s="162" t="s">
        <v>20</v>
      </c>
      <c r="C7" s="162"/>
      <c r="D7" s="162"/>
      <c r="E7" s="162"/>
      <c r="F7" s="162"/>
      <c r="G7" s="162"/>
      <c r="H7" s="162"/>
      <c r="I7" s="162"/>
      <c r="J7" s="162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50" t="s">
        <v>2</v>
      </c>
      <c r="B9" s="150" t="s">
        <v>3</v>
      </c>
      <c r="C9" s="152" t="s">
        <v>4</v>
      </c>
      <c r="D9" s="152"/>
      <c r="E9" s="152"/>
      <c r="F9" s="152"/>
      <c r="G9" s="152"/>
      <c r="H9" s="152"/>
      <c r="I9" s="152"/>
      <c r="J9" s="163" t="s">
        <v>14</v>
      </c>
    </row>
    <row r="10" spans="1:10" ht="16.5" thickBot="1">
      <c r="A10" s="151"/>
      <c r="B10" s="151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64"/>
    </row>
    <row r="11" spans="1:10" ht="48" customHeight="1">
      <c r="A11" s="153">
        <v>1</v>
      </c>
      <c r="B11" s="155" t="s">
        <v>5</v>
      </c>
      <c r="C11" s="158">
        <v>174.7</v>
      </c>
      <c r="D11" s="161">
        <f>400+128.9-128.9+62.5</f>
        <v>462.5</v>
      </c>
      <c r="E11" s="158">
        <v>150</v>
      </c>
      <c r="F11" s="158">
        <v>500</v>
      </c>
      <c r="G11" s="158">
        <v>250</v>
      </c>
      <c r="H11" s="158">
        <v>250</v>
      </c>
      <c r="I11" s="158">
        <v>250</v>
      </c>
      <c r="J11" s="29">
        <f>C11+D11+E11+F11+G11+H11+I11</f>
        <v>2037.2</v>
      </c>
    </row>
    <row r="12" spans="1:10" ht="12.75" hidden="1">
      <c r="A12" s="154"/>
      <c r="B12" s="156"/>
      <c r="C12" s="157"/>
      <c r="D12" s="160"/>
      <c r="E12" s="157"/>
      <c r="F12" s="157"/>
      <c r="G12" s="157"/>
      <c r="H12" s="157"/>
      <c r="I12" s="157"/>
      <c r="J12" s="19"/>
    </row>
    <row r="13" spans="1:10" ht="69" customHeight="1">
      <c r="A13" s="144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45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45"/>
      <c r="B15" s="147" t="s">
        <v>6</v>
      </c>
      <c r="C15" s="148"/>
      <c r="D15" s="149"/>
      <c r="E15" s="148"/>
      <c r="F15" s="148"/>
      <c r="G15" s="148"/>
      <c r="H15" s="157"/>
      <c r="I15" s="157"/>
      <c r="J15" s="19">
        <f t="shared" si="1"/>
        <v>0</v>
      </c>
    </row>
    <row r="16" spans="1:10" ht="13.5" customHeight="1" hidden="1" thickBot="1">
      <c r="A16" s="145"/>
      <c r="B16" s="147"/>
      <c r="C16" s="148"/>
      <c r="D16" s="149"/>
      <c r="E16" s="148"/>
      <c r="F16" s="148"/>
      <c r="G16" s="148"/>
      <c r="H16" s="157"/>
      <c r="I16" s="157"/>
      <c r="J16" s="19">
        <f t="shared" si="1"/>
        <v>0</v>
      </c>
    </row>
    <row r="17" spans="1:10" ht="28.5" customHeight="1">
      <c r="A17" s="145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46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59">
        <v>3</v>
      </c>
      <c r="B20" s="156" t="s">
        <v>7</v>
      </c>
      <c r="C20" s="157">
        <v>452.8</v>
      </c>
      <c r="D20" s="160">
        <v>150</v>
      </c>
      <c r="E20" s="157">
        <v>150</v>
      </c>
      <c r="F20" s="157">
        <v>150</v>
      </c>
      <c r="G20" s="157">
        <v>400</v>
      </c>
      <c r="H20" s="157">
        <v>400</v>
      </c>
      <c r="I20" s="157">
        <v>400</v>
      </c>
      <c r="J20" s="19">
        <f t="shared" si="1"/>
        <v>2102.8</v>
      </c>
    </row>
    <row r="21" spans="1:10" ht="9" customHeight="1">
      <c r="A21" s="159"/>
      <c r="B21" s="156"/>
      <c r="C21" s="157"/>
      <c r="D21" s="160"/>
      <c r="E21" s="157"/>
      <c r="F21" s="157"/>
      <c r="G21" s="157"/>
      <c r="H21" s="157"/>
      <c r="I21" s="157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F15:F16"/>
    <mergeCell ref="C11:C12"/>
    <mergeCell ref="D11:D12"/>
    <mergeCell ref="E11:E12"/>
    <mergeCell ref="F11:F12"/>
    <mergeCell ref="B7:J7"/>
    <mergeCell ref="J9:J10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G15:G16"/>
    <mergeCell ref="H15:H16"/>
    <mergeCell ref="I15:I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2020-05-14T13:06:03Z</cp:lastPrinted>
  <dcterms:created xsi:type="dcterms:W3CDTF">2015-10-13T06:52:14Z</dcterms:created>
  <dcterms:modified xsi:type="dcterms:W3CDTF">2020-05-15T11:51:47Z</dcterms:modified>
  <cp:category/>
  <cp:version/>
  <cp:contentType/>
  <cp:contentStatus/>
</cp:coreProperties>
</file>