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<sst xmlns="http://schemas.openxmlformats.org/spreadsheetml/2006/main" count="467" uniqueCount="158">
  <si>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</si>
  <si>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</si>
  <si>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</si>
  <si>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</si>
  <si>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</si>
  <si>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</si>
  <si>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</si>
  <si>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</si>
  <si>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</si>
  <si>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</si>
  <si>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</si>
  <si>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</si>
  <si>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</si>
  <si>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</si>
  <si>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</si>
  <si>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</si>
  <si>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</si>
  <si>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</si>
  <si>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</si>
  <si>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</si>
  <si>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</si>
  <si>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</si>
  <si>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</si>
  <si>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</si>
  <si>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</si>
  <si>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</si>
  <si>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</si>
  <si>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</si>
  <si>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</si>
  <si>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</si>
  <si>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</si>
  <si>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</si>
  <si>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</si>
  <si>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</si>
  <si>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</si>
  <si>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</si>
  <si>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</si>
  <si>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</si>
  <si>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</si>
  <si>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</si>
  <si>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</si>
  <si>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</si>
  <si>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</si>
  <si>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</si>
  <si>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</si>
  <si>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 xml:space="preserve">20201001 </t>
  </si>
  <si>
    <t>151</t>
  </si>
  <si>
    <t>Иные межбюджетные трансферты</t>
  </si>
  <si>
    <t xml:space="preserve">20204000 </t>
  </si>
  <si>
    <t xml:space="preserve">20204999 </t>
  </si>
  <si>
    <t>Прочие межбюджетные трансферты, передаваемые бюджетам поселений на осуществление выплат стимулирующего характера руководителям исполнительно-распорядительных органов муниципальных образований области</t>
  </si>
  <si>
    <t>0465</t>
  </si>
  <si>
    <t xml:space="preserve"> МО ГП "Город Малоярославец"</t>
  </si>
  <si>
    <t>рублей</t>
  </si>
  <si>
    <t>Вид дохода</t>
  </si>
  <si>
    <t>Невыясненные поступления, зачисляемые в бюджеты поселений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</si>
  <si>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</si>
  <si>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</si>
  <si>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</si>
  <si>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</si>
  <si>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</si>
  <si>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</si>
  <si>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</si>
  <si>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</si>
  <si>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</si>
  <si>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</si>
  <si>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 xml:space="preserve">Земельный налог (по обязательствам, возникшим до1 января 2006 года), мобилизуемый на территориях поселений
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</si>
  <si>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</si>
  <si>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</si>
  <si>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</si>
  <si>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>20202088</t>
  </si>
  <si>
    <t>0004</t>
  </si>
  <si>
    <t>20202089</t>
  </si>
  <si>
    <t>20202999</t>
  </si>
  <si>
    <t>0276</t>
  </si>
  <si>
    <t>20204012</t>
  </si>
  <si>
    <t>0278</t>
  </si>
  <si>
    <t>0279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</si>
  <si>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</si>
  <si>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</si>
  <si>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</si>
  <si>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</si>
  <si>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</si>
  <si>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</si>
  <si>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</si>
  <si>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</si>
  <si>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</si>
  <si>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</si>
  <si>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161</t>
  </si>
  <si>
    <t xml:space="preserve">11633050 </t>
  </si>
  <si>
    <t>6000</t>
  </si>
  <si>
    <t>Приложение № 2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</si>
  <si>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</si>
  <si>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</si>
  <si>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10302230 
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</si>
  <si>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</si>
  <si>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</si>
  <si>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</si>
  <si>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10302240 
</t>
  </si>
  <si>
    <t xml:space="preserve">10302250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</si>
  <si>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</si>
  <si>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</si>
  <si>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</si>
  <si>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Адм</t>
  </si>
  <si>
    <t>21805010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</si>
  <si>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</si>
  <si>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</si>
  <si>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</si>
  <si>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</si>
  <si>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</si>
  <si>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</si>
  <si>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</si>
  <si>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Земельный налог с физических лиц, обладающих земельным участком, расположенным в границах городских поселений
</t>
  </si>
  <si>
    <t xml:space="preserve"> к Постановлению Администрации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</si>
  <si>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</si>
  <si>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</si>
  <si>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</si>
  <si>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0214</t>
  </si>
  <si>
    <t>Прочие межбюджетные трансферты, передаваемые бюджетам городских поселений  на организацию предоставления социальной помощи отдельным категориям граждан, находящимся в трудной жизненной ситуации</t>
  </si>
  <si>
    <t>Прочие межбюджетные трансферты, передаваемые бюджетам городских поселений</t>
  </si>
  <si>
    <t>Прочие субсидии бюджетам городских поселений</t>
  </si>
  <si>
    <t>Дотации бюджетам городских поселений на выравнивание уровня бюджетной обеспеченности</t>
  </si>
  <si>
    <t>0002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</si>
  <si>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за 2014 год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</si>
  <si>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за 2015 год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</si>
  <si>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за 2014 год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</si>
  <si>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</si>
  <si>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</si>
  <si>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</si>
  <si>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</si>
  <si>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</si>
  <si>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</si>
  <si>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</si>
  <si>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</si>
  <si>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</si>
  <si>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</si>
  <si>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</si>
  <si>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</si>
  <si>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</si>
  <si>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</si>
  <si>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на 2015 год </t>
  </si>
  <si>
    <t>Прочие 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 за 2013 год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</si>
  <si>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</si>
  <si>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</si>
  <si>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</si>
  <si>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Прочие субсидии бюджетам городских поселений на осуществление муниципальными образованиями дорожной деятельности</t>
  </si>
  <si>
    <t>Прочие субсидии бюджетам городских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</si>
  <si>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 в отношении объектов, имеющих особо важное социально-экономическое значение</t>
  </si>
  <si>
    <t xml:space="preserve">Прочие межбюджетные трансферты, передаваемые бюджетам городских поселений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          </t>
  </si>
  <si>
    <t xml:space="preserve">Прочие межбюджетные трансферты, передаваемые бюджетам городских поселений на реконструкцию территории сквера, прилегающей к Монументу героям Отечественной войны 1812 года в г. Малоярославец Калужской области         </t>
  </si>
  <si>
    <t>01</t>
  </si>
  <si>
    <t>13</t>
  </si>
  <si>
    <t>0273</t>
  </si>
  <si>
    <t>0429</t>
  </si>
  <si>
    <t xml:space="preserve">Исполнение доходов бюджета муниципального образования городское поселение "Город Малоярославец" за 9 месяцев 2015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</si>
  <si>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>№   1176  от 11  декабря  2015 года</t>
  </si>
  <si>
    <t xml:space="preserve">Прочие межбюджетные трансферты, передаваемые бюджетам поселений на реализацию мероприятий, направленных на развитие водохозяйственного комплекса в Калужской области             </t>
  </si>
  <si>
    <t xml:space="preserve">Межбюджетные трансферты, передаваемые бюджетам городских поселений на мероприятия, в целях реализации постановления Правительства Калужской области от 24.11.2014 № 687 (на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туризма)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</si>
</sst>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;\-#,##0;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0"/>
    </font>
    <font>
      <sz val="8"/>
      <color indexed="63"/>
      <name val="MS Sans Serif"/>
      <family val="0"/>
    </font>
    <font>
      <sz val="12"/>
      <color indexed="8"/>
      <name val="Times New Roman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 applyProtection="1">
      <alignment vertical="top"/>
      <protection locked="0"/>
    </xf>
    <xf numFmtId="4" fontId="8" fillId="0" borderId="10" xfId="0" applyNumberFormat="1" applyFont="1" applyBorder="1" applyAlignment="1" applyProtection="1">
      <alignment vertical="top"/>
      <protection locked="0"/>
    </xf>
    <xf numFmtId="0" fontId="8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8" fillId="0" borderId="10" xfId="0" applyFont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justify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horizontal="right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8" fillId="0" borderId="0" xfId="0" applyFont="1" applyAlignment="1">
      <alignment/>
    </xf>
    <xf numFmtId="4" fontId="8" fillId="33" borderId="10" xfId="0" applyNumberFormat="1" applyFont="1" applyFill="1" applyBorder="1" applyAlignment="1">
      <alignment horizontal="right" vertical="top" shrinkToFit="1"/>
    </xf>
    <xf numFmtId="4" fontId="8" fillId="0" borderId="10" xfId="0" applyNumberFormat="1" applyFont="1" applyFill="1" applyBorder="1" applyAlignment="1" applyProtection="1">
      <alignment vertical="top"/>
      <protection locked="0"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 applyProtection="1">
      <alignment horizontal="center" vertical="top" wrapText="1"/>
      <protection locked="0"/>
    </xf>
    <xf numFmtId="49" fontId="13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 applyProtection="1">
      <alignment vertical="top"/>
      <protection locked="0"/>
    </xf>
    <xf numFmtId="4" fontId="13" fillId="0" borderId="10" xfId="0" applyNumberFormat="1" applyFont="1" applyBorder="1" applyAlignment="1" applyProtection="1">
      <alignment horizontal="right" vertical="top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 vertical="top"/>
    </xf>
    <xf numFmtId="0" fontId="12" fillId="0" borderId="10" xfId="0" applyFont="1" applyBorder="1" applyAlignment="1" applyProtection="1">
      <alignment horizontal="center" vertical="top"/>
      <protection locked="0"/>
    </xf>
    <xf numFmtId="4" fontId="16" fillId="33" borderId="10" xfId="0" applyNumberFormat="1" applyFont="1" applyFill="1" applyBorder="1" applyAlignment="1">
      <alignment horizontal="right" vertical="top" shrinkToFit="1"/>
    </xf>
    <xf numFmtId="4" fontId="16" fillId="0" borderId="10" xfId="0" applyNumberFormat="1" applyFont="1" applyFill="1" applyBorder="1" applyAlignment="1" applyProtection="1">
      <alignment vertical="top"/>
      <protection locked="0"/>
    </xf>
    <xf numFmtId="4" fontId="16" fillId="0" borderId="10" xfId="0" applyNumberFormat="1" applyFont="1" applyBorder="1" applyAlignment="1" applyProtection="1">
      <alignment vertical="top"/>
      <protection locked="0"/>
    </xf>
    <xf numFmtId="4" fontId="17" fillId="0" borderId="10" xfId="0" applyNumberFormat="1" applyFont="1" applyBorder="1" applyAlignment="1" applyProtection="1">
      <alignment vertical="top"/>
      <protection locked="0"/>
    </xf>
    <xf numFmtId="0" fontId="16" fillId="0" borderId="10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Fill="1" applyAlignment="1">
      <alignment horizontal="right"/>
    </xf>
    <xf numFmtId="0" fontId="17" fillId="0" borderId="0" xfId="52" applyFont="1" applyAlignment="1">
      <alignment horizontal="right"/>
      <protection/>
    </xf>
    <xf numFmtId="0" fontId="12" fillId="0" borderId="10" xfId="0" applyNumberFormat="1" applyFont="1" applyBorder="1" applyAlignment="1" applyProtection="1">
      <alignment vertical="top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right" vertical="top"/>
    </xf>
    <xf numFmtId="0" fontId="16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 applyProtection="1">
      <alignment horizontal="center" vertical="top" wrapText="1"/>
      <protection locked="0"/>
    </xf>
    <xf numFmtId="0" fontId="16" fillId="0" borderId="10" xfId="0" applyNumberFormat="1" applyFont="1" applyBorder="1" applyAlignment="1" applyProtection="1">
      <alignment horizontal="center" vertical="top" wrapText="1"/>
      <protection locked="0"/>
    </xf>
    <xf numFmtId="49" fontId="16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 applyProtection="1">
      <alignment vertical="top"/>
      <protection locked="0"/>
    </xf>
    <xf numFmtId="0" fontId="16" fillId="0" borderId="10" xfId="0" applyNumberFormat="1" applyFont="1" applyBorder="1" applyAlignment="1">
      <alignment horizontal="center" vertical="top"/>
    </xf>
    <xf numFmtId="0" fontId="16" fillId="0" borderId="1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tabSelected="1" zoomScale="110" zoomScaleNormal="110" zoomScalePageLayoutView="0" workbookViewId="0" topLeftCell="A1">
      <selection activeCell="A14" sqref="A14"/>
    </sheetView>
  </sheetViews>
  <sheetFormatPr defaultColWidth="9.140625" defaultRowHeight="12.75"/>
  <cols>
    <col min="1" max="1" width="80.28125" style="4" customWidth="1"/>
    <col min="2" max="2" width="4.57421875" style="2" customWidth="1"/>
    <col min="3" max="3" width="9.140625" style="2" customWidth="1"/>
    <col min="4" max="4" width="3.421875" style="2" customWidth="1"/>
    <col min="5" max="5" width="6.140625" style="2" customWidth="1"/>
    <col min="6" max="6" width="3.7109375" style="2" customWidth="1"/>
    <col min="7" max="7" width="13.8515625" style="2" customWidth="1"/>
    <col min="8" max="16" width="18.140625" style="2" customWidth="1"/>
    <col min="17" max="16384" width="9.140625" style="2" customWidth="1"/>
  </cols>
  <sheetData>
    <row r="1" spans="1:8" ht="15.75" customHeight="1">
      <c r="A1" s="10"/>
      <c r="B1" s="10"/>
      <c r="C1" s="10"/>
      <c r="D1" s="10"/>
      <c r="E1" s="10"/>
      <c r="F1" s="10"/>
      <c r="G1" s="53" t="s">
        <v>91</v>
      </c>
      <c r="H1" s="6"/>
    </row>
    <row r="2" spans="1:7" ht="15.75" customHeight="1">
      <c r="A2" s="11"/>
      <c r="B2" s="11"/>
      <c r="C2" s="11"/>
      <c r="D2" s="11"/>
      <c r="E2" s="11"/>
      <c r="F2" s="11"/>
      <c r="G2" s="54" t="s">
        <v>113</v>
      </c>
    </row>
    <row r="3" spans="1:7" ht="18" customHeight="1">
      <c r="A3" s="11"/>
      <c r="B3" s="11"/>
      <c r="C3" s="11"/>
      <c r="D3" s="11"/>
      <c r="E3" s="11"/>
      <c r="F3" s="11"/>
      <c r="G3" s="54" t="s">
        <v>52</v>
      </c>
    </row>
    <row r="4" spans="1:7" ht="24" customHeight="1">
      <c r="A4" s="11"/>
      <c r="B4" s="11"/>
      <c r="C4" s="11"/>
      <c r="D4" s="11"/>
      <c r="E4" s="11"/>
      <c r="F4" s="11"/>
      <c r="G4" s="54" t="s">
        <v>155</v>
      </c>
    </row>
    <row r="5" spans="1:7" ht="13.5" customHeight="1">
      <c r="A5" s="11"/>
      <c r="B5" s="11"/>
      <c r="C5" s="11"/>
      <c r="D5" s="11"/>
      <c r="E5" s="11"/>
      <c r="F5" s="11"/>
      <c r="G5" s="30"/>
    </row>
    <row r="6" spans="1:7" ht="46.5" customHeight="1">
      <c r="A6" s="74" t="s">
        <v>154</v>
      </c>
      <c r="B6" s="74"/>
      <c r="C6" s="74"/>
      <c r="D6" s="74"/>
      <c r="E6" s="74"/>
      <c r="F6" s="74"/>
      <c r="G6" s="74"/>
    </row>
    <row r="7" spans="1:7" ht="12.75" customHeight="1">
      <c r="A7" s="66"/>
      <c r="B7" s="66"/>
      <c r="C7" s="66"/>
      <c r="D7" s="66"/>
      <c r="E7" s="66"/>
      <c r="F7" s="66"/>
      <c r="G7" s="67" t="s">
        <v>53</v>
      </c>
    </row>
    <row r="8" spans="1:7" ht="41.25" customHeight="1">
      <c r="A8" s="68" t="s">
        <v>0</v>
      </c>
      <c r="B8" s="69" t="s">
        <v>103</v>
      </c>
      <c r="C8" s="13" t="s">
        <v>54</v>
      </c>
      <c r="D8" s="13"/>
      <c r="E8" s="73" t="s">
        <v>67</v>
      </c>
      <c r="F8" s="70" t="s">
        <v>1</v>
      </c>
      <c r="G8" s="71" t="s">
        <v>107</v>
      </c>
    </row>
    <row r="9" spans="1:21" s="3" customFormat="1" ht="12.75">
      <c r="A9" s="12">
        <v>1</v>
      </c>
      <c r="B9" s="13">
        <v>2</v>
      </c>
      <c r="C9" s="13">
        <v>3</v>
      </c>
      <c r="D9" s="13"/>
      <c r="E9" s="14">
        <v>4</v>
      </c>
      <c r="F9" s="15">
        <v>5</v>
      </c>
      <c r="G9" s="15">
        <v>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7" t="s">
        <v>56</v>
      </c>
      <c r="B10" s="13"/>
      <c r="C10" s="13"/>
      <c r="D10" s="13"/>
      <c r="E10" s="14"/>
      <c r="F10" s="15"/>
      <c r="G10" s="43">
        <f>G11+G112</f>
        <v>232786981.89999998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5" customHeight="1">
      <c r="A11" s="39" t="s">
        <v>106</v>
      </c>
      <c r="B11" s="17" t="s">
        <v>2</v>
      </c>
      <c r="C11" s="17" t="s">
        <v>3</v>
      </c>
      <c r="D11" s="17"/>
      <c r="E11" s="18" t="s">
        <v>2</v>
      </c>
      <c r="F11" s="19" t="s">
        <v>2</v>
      </c>
      <c r="G11" s="20">
        <f>G12+G30+G36+G66+G84+G88+G95+G97+G101+G103+G108</f>
        <v>110215461.39999999</v>
      </c>
    </row>
    <row r="12" spans="1:7" ht="12.75">
      <c r="A12" s="16" t="s">
        <v>4</v>
      </c>
      <c r="B12" s="17" t="s">
        <v>2</v>
      </c>
      <c r="C12" s="17" t="s">
        <v>5</v>
      </c>
      <c r="D12" s="17"/>
      <c r="E12" s="18" t="s">
        <v>2</v>
      </c>
      <c r="F12" s="19" t="s">
        <v>2</v>
      </c>
      <c r="G12" s="20">
        <f>G13</f>
        <v>29015218.369999997</v>
      </c>
    </row>
    <row r="13" spans="1:7" ht="12.75">
      <c r="A13" s="16" t="s">
        <v>6</v>
      </c>
      <c r="B13" s="17" t="s">
        <v>2</v>
      </c>
      <c r="C13" s="17" t="s">
        <v>7</v>
      </c>
      <c r="D13" s="17"/>
      <c r="E13" s="18" t="s">
        <v>2</v>
      </c>
      <c r="F13" s="19" t="s">
        <v>2</v>
      </c>
      <c r="G13" s="20">
        <f>G14+G21+G25</f>
        <v>29015218.369999997</v>
      </c>
    </row>
    <row r="14" spans="1:8" ht="43.5" customHeight="1">
      <c r="A14" s="16" t="s">
        <v>65</v>
      </c>
      <c r="B14" s="17" t="s">
        <v>2</v>
      </c>
      <c r="C14" s="17" t="s">
        <v>8</v>
      </c>
      <c r="D14" s="17"/>
      <c r="E14" s="18" t="s">
        <v>2</v>
      </c>
      <c r="F14" s="19" t="s">
        <v>2</v>
      </c>
      <c r="G14" s="20">
        <f>G15+G16+G17+G18+G19+G20</f>
        <v>28783743.57</v>
      </c>
      <c r="H14" s="24"/>
    </row>
    <row r="15" spans="1:7" ht="39.75" customHeight="1">
      <c r="A15" s="16" t="s">
        <v>65</v>
      </c>
      <c r="B15" s="17" t="s">
        <v>10</v>
      </c>
      <c r="C15" s="17" t="s">
        <v>8</v>
      </c>
      <c r="D15" s="17" t="s">
        <v>150</v>
      </c>
      <c r="E15" s="18" t="s">
        <v>9</v>
      </c>
      <c r="F15" s="19" t="s">
        <v>11</v>
      </c>
      <c r="G15" s="37">
        <v>28737411.22</v>
      </c>
    </row>
    <row r="16" spans="1:7" ht="41.25" customHeight="1">
      <c r="A16" s="16" t="s">
        <v>65</v>
      </c>
      <c r="B16" s="56">
        <v>182</v>
      </c>
      <c r="C16" s="17" t="s">
        <v>8</v>
      </c>
      <c r="D16" s="17" t="s">
        <v>150</v>
      </c>
      <c r="E16" s="18" t="s">
        <v>108</v>
      </c>
      <c r="F16" s="19" t="s">
        <v>11</v>
      </c>
      <c r="G16" s="37">
        <v>22610.14</v>
      </c>
    </row>
    <row r="17" spans="1:7" ht="41.25" customHeight="1">
      <c r="A17" s="16" t="s">
        <v>65</v>
      </c>
      <c r="B17" s="17" t="s">
        <v>10</v>
      </c>
      <c r="C17" s="17" t="s">
        <v>8</v>
      </c>
      <c r="D17" s="17" t="s">
        <v>150</v>
      </c>
      <c r="E17" s="18" t="s">
        <v>13</v>
      </c>
      <c r="F17" s="19" t="s">
        <v>11</v>
      </c>
      <c r="G17" s="37">
        <v>23315.2</v>
      </c>
    </row>
    <row r="18" spans="1:7" ht="41.25" customHeight="1">
      <c r="A18" s="16" t="s">
        <v>65</v>
      </c>
      <c r="B18" s="17" t="s">
        <v>10</v>
      </c>
      <c r="C18" s="17" t="s">
        <v>8</v>
      </c>
      <c r="D18" s="17" t="s">
        <v>150</v>
      </c>
      <c r="E18" s="18" t="s">
        <v>14</v>
      </c>
      <c r="F18" s="19" t="s">
        <v>11</v>
      </c>
      <c r="G18" s="37">
        <v>0.01</v>
      </c>
    </row>
    <row r="19" spans="1:7" ht="44.25" customHeight="1">
      <c r="A19" s="16" t="s">
        <v>65</v>
      </c>
      <c r="B19" s="17" t="s">
        <v>10</v>
      </c>
      <c r="C19" s="17" t="s">
        <v>8</v>
      </c>
      <c r="D19" s="17" t="s">
        <v>150</v>
      </c>
      <c r="E19" s="18" t="s">
        <v>109</v>
      </c>
      <c r="F19" s="19" t="s">
        <v>11</v>
      </c>
      <c r="G19" s="37">
        <v>407</v>
      </c>
    </row>
    <row r="20" spans="1:7" ht="43.5" customHeight="1" hidden="1">
      <c r="A20" s="16" t="s">
        <v>65</v>
      </c>
      <c r="B20" s="17" t="s">
        <v>10</v>
      </c>
      <c r="C20" s="17" t="s">
        <v>8</v>
      </c>
      <c r="D20" s="17"/>
      <c r="E20" s="18" t="s">
        <v>14</v>
      </c>
      <c r="F20" s="19" t="s">
        <v>11</v>
      </c>
      <c r="G20" s="37">
        <v>0</v>
      </c>
    </row>
    <row r="21" spans="1:7" ht="68.25" customHeight="1">
      <c r="A21" s="16" t="s">
        <v>82</v>
      </c>
      <c r="B21" s="17" t="s">
        <v>2</v>
      </c>
      <c r="C21" s="17" t="s">
        <v>12</v>
      </c>
      <c r="D21" s="17"/>
      <c r="E21" s="18" t="s">
        <v>2</v>
      </c>
      <c r="F21" s="19" t="s">
        <v>2</v>
      </c>
      <c r="G21" s="20">
        <f>G22+G23+G24</f>
        <v>77807.4</v>
      </c>
    </row>
    <row r="22" spans="1:7" ht="65.25" customHeight="1">
      <c r="A22" s="16" t="s">
        <v>82</v>
      </c>
      <c r="B22" s="56">
        <v>182</v>
      </c>
      <c r="C22" s="56">
        <v>10102020</v>
      </c>
      <c r="D22" s="17" t="s">
        <v>150</v>
      </c>
      <c r="E22" s="57">
        <v>1000</v>
      </c>
      <c r="F22" s="55">
        <v>110</v>
      </c>
      <c r="G22" s="37">
        <v>77503.18</v>
      </c>
    </row>
    <row r="23" spans="1:7" ht="65.25" customHeight="1">
      <c r="A23" s="16" t="s">
        <v>83</v>
      </c>
      <c r="B23" s="56">
        <v>182</v>
      </c>
      <c r="C23" s="56">
        <v>10102020</v>
      </c>
      <c r="D23" s="17" t="s">
        <v>150</v>
      </c>
      <c r="E23" s="57">
        <v>2100</v>
      </c>
      <c r="F23" s="55">
        <v>110</v>
      </c>
      <c r="G23" s="37">
        <v>204.22</v>
      </c>
    </row>
    <row r="24" spans="1:7" ht="66.75" customHeight="1">
      <c r="A24" s="16" t="s">
        <v>82</v>
      </c>
      <c r="B24" s="56">
        <v>182</v>
      </c>
      <c r="C24" s="17" t="s">
        <v>12</v>
      </c>
      <c r="D24" s="17" t="s">
        <v>150</v>
      </c>
      <c r="E24" s="57">
        <v>3000</v>
      </c>
      <c r="F24" s="55">
        <v>110</v>
      </c>
      <c r="G24" s="37">
        <v>100</v>
      </c>
    </row>
    <row r="25" spans="1:7" ht="28.5" customHeight="1">
      <c r="A25" s="16" t="s">
        <v>61</v>
      </c>
      <c r="B25" s="17" t="s">
        <v>2</v>
      </c>
      <c r="C25" s="56">
        <v>10102030</v>
      </c>
      <c r="D25" s="56"/>
      <c r="E25" s="18" t="s">
        <v>2</v>
      </c>
      <c r="F25" s="19" t="s">
        <v>2</v>
      </c>
      <c r="G25" s="20">
        <f>G26+G27+G28+G29</f>
        <v>153667.40000000002</v>
      </c>
    </row>
    <row r="26" spans="1:7" ht="27.75" customHeight="1">
      <c r="A26" s="16" t="s">
        <v>61</v>
      </c>
      <c r="B26" s="56">
        <v>182</v>
      </c>
      <c r="C26" s="56">
        <v>10102030</v>
      </c>
      <c r="D26" s="17" t="s">
        <v>150</v>
      </c>
      <c r="E26" s="57">
        <v>1000</v>
      </c>
      <c r="F26" s="55">
        <v>110</v>
      </c>
      <c r="G26" s="37">
        <v>151603.67</v>
      </c>
    </row>
    <row r="27" spans="1:7" ht="27" customHeight="1">
      <c r="A27" s="16" t="s">
        <v>61</v>
      </c>
      <c r="B27" s="56">
        <v>182</v>
      </c>
      <c r="C27" s="17" t="s">
        <v>15</v>
      </c>
      <c r="D27" s="17" t="s">
        <v>150</v>
      </c>
      <c r="E27" s="18" t="s">
        <v>108</v>
      </c>
      <c r="F27" s="19" t="s">
        <v>11</v>
      </c>
      <c r="G27" s="37">
        <v>463.72</v>
      </c>
    </row>
    <row r="28" spans="1:7" ht="28.5" customHeight="1">
      <c r="A28" s="16" t="s">
        <v>61</v>
      </c>
      <c r="B28" s="17" t="s">
        <v>10</v>
      </c>
      <c r="C28" s="17" t="s">
        <v>15</v>
      </c>
      <c r="D28" s="17" t="s">
        <v>150</v>
      </c>
      <c r="E28" s="18" t="s">
        <v>13</v>
      </c>
      <c r="F28" s="19" t="s">
        <v>11</v>
      </c>
      <c r="G28" s="37">
        <v>1600</v>
      </c>
    </row>
    <row r="29" spans="1:7" ht="28.5" customHeight="1">
      <c r="A29" s="16" t="s">
        <v>61</v>
      </c>
      <c r="B29" s="17" t="s">
        <v>10</v>
      </c>
      <c r="C29" s="17" t="s">
        <v>15</v>
      </c>
      <c r="D29" s="17" t="s">
        <v>150</v>
      </c>
      <c r="E29" s="18" t="s">
        <v>14</v>
      </c>
      <c r="F29" s="19" t="s">
        <v>11</v>
      </c>
      <c r="G29" s="37">
        <v>0.01</v>
      </c>
    </row>
    <row r="30" spans="1:7" ht="29.25" customHeight="1">
      <c r="A30" s="39" t="s">
        <v>92</v>
      </c>
      <c r="B30" s="17"/>
      <c r="C30" s="17" t="s">
        <v>93</v>
      </c>
      <c r="D30" s="17"/>
      <c r="E30" s="18"/>
      <c r="F30" s="19"/>
      <c r="G30" s="37">
        <f>G31</f>
        <v>1704727.29</v>
      </c>
    </row>
    <row r="31" spans="1:7" ht="13.5" customHeight="1">
      <c r="A31" s="16" t="s">
        <v>102</v>
      </c>
      <c r="B31" s="17"/>
      <c r="C31" s="17" t="s">
        <v>95</v>
      </c>
      <c r="D31" s="17"/>
      <c r="E31" s="18"/>
      <c r="F31" s="19"/>
      <c r="G31" s="37">
        <f>G32+G33+G34+G35</f>
        <v>1704727.29</v>
      </c>
    </row>
    <row r="32" spans="1:7" ht="41.25" customHeight="1">
      <c r="A32" s="16" t="s">
        <v>97</v>
      </c>
      <c r="B32" s="56">
        <v>100</v>
      </c>
      <c r="C32" s="17" t="s">
        <v>94</v>
      </c>
      <c r="D32" s="17" t="s">
        <v>150</v>
      </c>
      <c r="E32" s="18" t="s">
        <v>31</v>
      </c>
      <c r="F32" s="19"/>
      <c r="G32" s="37">
        <v>585059.11</v>
      </c>
    </row>
    <row r="33" spans="1:7" ht="56.25" customHeight="1">
      <c r="A33" s="16" t="s">
        <v>96</v>
      </c>
      <c r="B33" s="56">
        <v>100</v>
      </c>
      <c r="C33" s="17" t="s">
        <v>98</v>
      </c>
      <c r="D33" s="17" t="s">
        <v>150</v>
      </c>
      <c r="E33" s="18" t="s">
        <v>31</v>
      </c>
      <c r="F33" s="19"/>
      <c r="G33" s="37">
        <v>15888.32</v>
      </c>
    </row>
    <row r="34" spans="1:7" ht="43.5" customHeight="1">
      <c r="A34" s="16" t="s">
        <v>100</v>
      </c>
      <c r="B34" s="56">
        <v>100</v>
      </c>
      <c r="C34" s="17" t="s">
        <v>99</v>
      </c>
      <c r="D34" s="17" t="s">
        <v>150</v>
      </c>
      <c r="E34" s="18" t="s">
        <v>31</v>
      </c>
      <c r="F34" s="19"/>
      <c r="G34" s="37">
        <v>1173796.55</v>
      </c>
    </row>
    <row r="35" spans="1:7" ht="45.75" customHeight="1">
      <c r="A35" s="16" t="s">
        <v>101</v>
      </c>
      <c r="B35" s="56">
        <v>100</v>
      </c>
      <c r="C35" s="56">
        <v>10302260</v>
      </c>
      <c r="D35" s="17" t="s">
        <v>150</v>
      </c>
      <c r="E35" s="18" t="s">
        <v>31</v>
      </c>
      <c r="F35" s="19"/>
      <c r="G35" s="37">
        <v>-70016.69</v>
      </c>
    </row>
    <row r="36" spans="1:7" ht="12.75">
      <c r="A36" s="16" t="s">
        <v>16</v>
      </c>
      <c r="B36" s="17" t="s">
        <v>2</v>
      </c>
      <c r="C36" s="17" t="s">
        <v>17</v>
      </c>
      <c r="D36" s="17"/>
      <c r="E36" s="18" t="s">
        <v>2</v>
      </c>
      <c r="F36" s="19" t="s">
        <v>2</v>
      </c>
      <c r="G36" s="20">
        <f>G37+G61</f>
        <v>21477406.369999997</v>
      </c>
    </row>
    <row r="37" spans="1:7" ht="12.75">
      <c r="A37" s="16" t="s">
        <v>57</v>
      </c>
      <c r="B37" s="17" t="s">
        <v>2</v>
      </c>
      <c r="C37" s="17" t="s">
        <v>18</v>
      </c>
      <c r="D37" s="17"/>
      <c r="E37" s="18" t="s">
        <v>2</v>
      </c>
      <c r="F37" s="19" t="s">
        <v>2</v>
      </c>
      <c r="G37" s="20">
        <f>G38+G49+G57</f>
        <v>21473929.13</v>
      </c>
    </row>
    <row r="38" spans="1:7" ht="13.5" customHeight="1">
      <c r="A38" s="16" t="s">
        <v>58</v>
      </c>
      <c r="B38" s="17" t="s">
        <v>2</v>
      </c>
      <c r="C38" s="17" t="s">
        <v>19</v>
      </c>
      <c r="D38" s="17"/>
      <c r="E38" s="18" t="s">
        <v>2</v>
      </c>
      <c r="F38" s="19" t="s">
        <v>2</v>
      </c>
      <c r="G38" s="38">
        <f>G39+G44</f>
        <v>14122278.42</v>
      </c>
    </row>
    <row r="39" spans="1:7" ht="14.25" customHeight="1">
      <c r="A39" s="16" t="s">
        <v>58</v>
      </c>
      <c r="B39" s="17" t="s">
        <v>2</v>
      </c>
      <c r="C39" s="17" t="s">
        <v>20</v>
      </c>
      <c r="D39" s="17"/>
      <c r="E39" s="18" t="s">
        <v>2</v>
      </c>
      <c r="F39" s="19" t="s">
        <v>2</v>
      </c>
      <c r="G39" s="38">
        <f>G40+G41+G42+G43</f>
        <v>14120905.18</v>
      </c>
    </row>
    <row r="40" spans="1:7" ht="15.75" customHeight="1">
      <c r="A40" s="16" t="s">
        <v>58</v>
      </c>
      <c r="B40" s="56">
        <v>182</v>
      </c>
      <c r="C40" s="56">
        <v>10501011</v>
      </c>
      <c r="D40" s="17" t="s">
        <v>150</v>
      </c>
      <c r="E40" s="57">
        <v>1000</v>
      </c>
      <c r="F40" s="55">
        <v>110</v>
      </c>
      <c r="G40" s="37">
        <v>13973212.68</v>
      </c>
    </row>
    <row r="41" spans="1:7" ht="15.75" customHeight="1">
      <c r="A41" s="16" t="s">
        <v>58</v>
      </c>
      <c r="B41" s="56">
        <v>182</v>
      </c>
      <c r="C41" s="56">
        <v>10501011</v>
      </c>
      <c r="D41" s="17" t="s">
        <v>150</v>
      </c>
      <c r="E41" s="57">
        <v>2100</v>
      </c>
      <c r="F41" s="55">
        <v>110</v>
      </c>
      <c r="G41" s="37">
        <v>141896.05</v>
      </c>
    </row>
    <row r="42" spans="1:7" ht="16.5" customHeight="1">
      <c r="A42" s="16" t="s">
        <v>58</v>
      </c>
      <c r="B42" s="56">
        <v>182</v>
      </c>
      <c r="C42" s="56">
        <v>10501011</v>
      </c>
      <c r="D42" s="17" t="s">
        <v>150</v>
      </c>
      <c r="E42" s="57">
        <v>3000</v>
      </c>
      <c r="F42" s="55">
        <v>110</v>
      </c>
      <c r="G42" s="47">
        <v>4950</v>
      </c>
    </row>
    <row r="43" spans="1:7" ht="15.75" customHeight="1">
      <c r="A43" s="16" t="s">
        <v>58</v>
      </c>
      <c r="B43" s="56">
        <v>182</v>
      </c>
      <c r="C43" s="56">
        <v>10501011</v>
      </c>
      <c r="D43" s="17" t="s">
        <v>150</v>
      </c>
      <c r="E43" s="57">
        <v>4000</v>
      </c>
      <c r="F43" s="55">
        <v>110</v>
      </c>
      <c r="G43" s="47">
        <v>846.45</v>
      </c>
    </row>
    <row r="44" spans="1:7" ht="29.25" customHeight="1">
      <c r="A44" s="16" t="s">
        <v>21</v>
      </c>
      <c r="B44" s="17" t="s">
        <v>2</v>
      </c>
      <c r="C44" s="17" t="s">
        <v>22</v>
      </c>
      <c r="D44" s="17"/>
      <c r="E44" s="18" t="s">
        <v>2</v>
      </c>
      <c r="F44" s="19" t="s">
        <v>2</v>
      </c>
      <c r="G44" s="48">
        <f>G45+G46+G47+G48</f>
        <v>1373.24</v>
      </c>
    </row>
    <row r="45" spans="1:7" ht="29.25" customHeight="1">
      <c r="A45" s="16" t="s">
        <v>21</v>
      </c>
      <c r="B45" s="56">
        <v>182</v>
      </c>
      <c r="C45" s="56">
        <v>10501012</v>
      </c>
      <c r="D45" s="17" t="s">
        <v>150</v>
      </c>
      <c r="E45" s="57">
        <v>1000</v>
      </c>
      <c r="F45" s="55">
        <v>110</v>
      </c>
      <c r="G45" s="47">
        <v>249.48</v>
      </c>
    </row>
    <row r="46" spans="1:7" ht="25.5">
      <c r="A46" s="16" t="s">
        <v>21</v>
      </c>
      <c r="B46" s="56">
        <v>182</v>
      </c>
      <c r="C46" s="56">
        <v>10501012</v>
      </c>
      <c r="D46" s="17" t="s">
        <v>150</v>
      </c>
      <c r="E46" s="57">
        <v>2100</v>
      </c>
      <c r="F46" s="55">
        <v>110</v>
      </c>
      <c r="G46" s="47">
        <v>1074.26</v>
      </c>
    </row>
    <row r="47" spans="1:7" ht="28.5" customHeight="1">
      <c r="A47" s="16" t="s">
        <v>21</v>
      </c>
      <c r="B47" s="56">
        <v>182</v>
      </c>
      <c r="C47" s="56">
        <v>10501012</v>
      </c>
      <c r="D47" s="17" t="s">
        <v>150</v>
      </c>
      <c r="E47" s="57">
        <v>3000</v>
      </c>
      <c r="F47" s="55">
        <v>110</v>
      </c>
      <c r="G47" s="47">
        <v>49.5</v>
      </c>
    </row>
    <row r="48" spans="1:7" ht="29.25" customHeight="1" hidden="1">
      <c r="A48" s="16" t="s">
        <v>21</v>
      </c>
      <c r="B48" s="17" t="s">
        <v>10</v>
      </c>
      <c r="C48" s="17" t="s">
        <v>22</v>
      </c>
      <c r="D48" s="17"/>
      <c r="E48" s="18" t="s">
        <v>14</v>
      </c>
      <c r="F48" s="19" t="s">
        <v>11</v>
      </c>
      <c r="G48" s="47"/>
    </row>
    <row r="49" spans="1:7" ht="28.5" customHeight="1">
      <c r="A49" s="16" t="s">
        <v>59</v>
      </c>
      <c r="B49" s="17" t="s">
        <v>2</v>
      </c>
      <c r="C49" s="56">
        <v>10501020</v>
      </c>
      <c r="D49" s="56"/>
      <c r="E49" s="18" t="s">
        <v>2</v>
      </c>
      <c r="F49" s="19" t="s">
        <v>2</v>
      </c>
      <c r="G49" s="49">
        <f>G50+G51+G52+G53+G54+G55+G56</f>
        <v>5515206.96</v>
      </c>
    </row>
    <row r="50" spans="1:7" ht="25.5">
      <c r="A50" s="16" t="s">
        <v>59</v>
      </c>
      <c r="B50" s="56">
        <v>182</v>
      </c>
      <c r="C50" s="56">
        <v>10501021</v>
      </c>
      <c r="D50" s="17" t="s">
        <v>150</v>
      </c>
      <c r="E50" s="57">
        <v>1000</v>
      </c>
      <c r="F50" s="55">
        <v>110</v>
      </c>
      <c r="G50" s="47">
        <v>5406086.16</v>
      </c>
    </row>
    <row r="51" spans="1:7" ht="25.5">
      <c r="A51" s="16" t="s">
        <v>59</v>
      </c>
      <c r="B51" s="56">
        <v>182</v>
      </c>
      <c r="C51" s="56">
        <v>10501021</v>
      </c>
      <c r="D51" s="17" t="s">
        <v>150</v>
      </c>
      <c r="E51" s="57">
        <v>2100</v>
      </c>
      <c r="F51" s="55">
        <v>110</v>
      </c>
      <c r="G51" s="47">
        <v>108103.92</v>
      </c>
    </row>
    <row r="52" spans="1:7" ht="30" customHeight="1">
      <c r="A52" s="16" t="s">
        <v>59</v>
      </c>
      <c r="B52" s="56">
        <v>182</v>
      </c>
      <c r="C52" s="56">
        <v>10501021</v>
      </c>
      <c r="D52" s="17" t="s">
        <v>150</v>
      </c>
      <c r="E52" s="57">
        <v>3000</v>
      </c>
      <c r="F52" s="55">
        <v>110</v>
      </c>
      <c r="G52" s="47">
        <v>2312.21</v>
      </c>
    </row>
    <row r="53" spans="1:7" ht="28.5" customHeight="1">
      <c r="A53" s="16" t="s">
        <v>23</v>
      </c>
      <c r="B53" s="56">
        <v>182</v>
      </c>
      <c r="C53" s="56">
        <v>10501022</v>
      </c>
      <c r="D53" s="17" t="s">
        <v>150</v>
      </c>
      <c r="E53" s="57">
        <v>1000</v>
      </c>
      <c r="F53" s="55">
        <v>110</v>
      </c>
      <c r="G53" s="47">
        <v>-2140.19</v>
      </c>
    </row>
    <row r="54" spans="1:7" ht="27" customHeight="1">
      <c r="A54" s="16" t="s">
        <v>23</v>
      </c>
      <c r="B54" s="56">
        <v>182</v>
      </c>
      <c r="C54" s="56">
        <v>10501022</v>
      </c>
      <c r="D54" s="17" t="s">
        <v>150</v>
      </c>
      <c r="E54" s="57">
        <v>2100</v>
      </c>
      <c r="F54" s="55">
        <v>110</v>
      </c>
      <c r="G54" s="47">
        <v>349.86</v>
      </c>
    </row>
    <row r="55" spans="1:7" ht="26.25" customHeight="1">
      <c r="A55" s="16" t="s">
        <v>23</v>
      </c>
      <c r="B55" s="56">
        <v>182</v>
      </c>
      <c r="C55" s="56">
        <v>10501022</v>
      </c>
      <c r="D55" s="17" t="s">
        <v>150</v>
      </c>
      <c r="E55" s="57">
        <v>3000</v>
      </c>
      <c r="F55" s="55">
        <v>110</v>
      </c>
      <c r="G55" s="47">
        <v>495</v>
      </c>
    </row>
    <row r="56" spans="1:7" ht="17.25" customHeight="1" hidden="1">
      <c r="A56" s="16" t="s">
        <v>23</v>
      </c>
      <c r="B56" s="56">
        <v>182</v>
      </c>
      <c r="C56" s="56">
        <v>10501022</v>
      </c>
      <c r="D56" s="56"/>
      <c r="E56" s="57">
        <v>4000</v>
      </c>
      <c r="F56" s="55">
        <v>110</v>
      </c>
      <c r="G56" s="47"/>
    </row>
    <row r="57" spans="1:7" ht="12.75">
      <c r="A57" s="16" t="s">
        <v>24</v>
      </c>
      <c r="B57" s="17" t="s">
        <v>2</v>
      </c>
      <c r="C57" s="56">
        <v>10501050</v>
      </c>
      <c r="D57" s="56"/>
      <c r="E57" s="18" t="s">
        <v>2</v>
      </c>
      <c r="F57" s="19" t="s">
        <v>2</v>
      </c>
      <c r="G57" s="49">
        <f>G58+G59+G60</f>
        <v>1836443.75</v>
      </c>
    </row>
    <row r="58" spans="1:7" ht="12.75">
      <c r="A58" s="16" t="s">
        <v>24</v>
      </c>
      <c r="B58" s="56">
        <v>182</v>
      </c>
      <c r="C58" s="56">
        <v>10501050</v>
      </c>
      <c r="D58" s="17" t="s">
        <v>150</v>
      </c>
      <c r="E58" s="57">
        <v>1000</v>
      </c>
      <c r="F58" s="55">
        <v>110</v>
      </c>
      <c r="G58" s="47">
        <v>1825923.4</v>
      </c>
    </row>
    <row r="59" spans="1:7" ht="12.75">
      <c r="A59" s="16" t="s">
        <v>24</v>
      </c>
      <c r="B59" s="56">
        <v>182</v>
      </c>
      <c r="C59" s="56">
        <v>10501050</v>
      </c>
      <c r="D59" s="17" t="s">
        <v>150</v>
      </c>
      <c r="E59" s="57">
        <v>2100</v>
      </c>
      <c r="F59" s="55">
        <v>110</v>
      </c>
      <c r="G59" s="47">
        <v>9546.78</v>
      </c>
    </row>
    <row r="60" spans="1:7" ht="15.75" customHeight="1">
      <c r="A60" s="16" t="s">
        <v>24</v>
      </c>
      <c r="B60" s="56">
        <v>182</v>
      </c>
      <c r="C60" s="56">
        <v>10501050</v>
      </c>
      <c r="D60" s="17" t="s">
        <v>150</v>
      </c>
      <c r="E60" s="57">
        <v>3000</v>
      </c>
      <c r="F60" s="55">
        <v>110</v>
      </c>
      <c r="G60" s="47">
        <v>973.57</v>
      </c>
    </row>
    <row r="61" spans="1:7" ht="12.75">
      <c r="A61" s="16" t="s">
        <v>25</v>
      </c>
      <c r="B61" s="17" t="s">
        <v>2</v>
      </c>
      <c r="C61" s="56">
        <v>10503000</v>
      </c>
      <c r="D61" s="56"/>
      <c r="E61" s="18" t="s">
        <v>2</v>
      </c>
      <c r="F61" s="19" t="s">
        <v>2</v>
      </c>
      <c r="G61" s="49">
        <f>G62+G63+G64+G65</f>
        <v>3477.24</v>
      </c>
    </row>
    <row r="62" spans="1:7" ht="12.75">
      <c r="A62" s="21" t="s">
        <v>25</v>
      </c>
      <c r="B62" s="56">
        <v>182</v>
      </c>
      <c r="C62" s="56">
        <v>10503010</v>
      </c>
      <c r="D62" s="17" t="s">
        <v>150</v>
      </c>
      <c r="E62" s="57">
        <v>1000</v>
      </c>
      <c r="F62" s="55">
        <v>110</v>
      </c>
      <c r="G62" s="47">
        <v>3471.27</v>
      </c>
    </row>
    <row r="63" spans="1:7" ht="15.75" customHeight="1">
      <c r="A63" s="21" t="s">
        <v>25</v>
      </c>
      <c r="B63" s="56">
        <v>182</v>
      </c>
      <c r="C63" s="56">
        <v>10503010</v>
      </c>
      <c r="D63" s="17" t="s">
        <v>150</v>
      </c>
      <c r="E63" s="57">
        <v>2100</v>
      </c>
      <c r="F63" s="55">
        <v>110</v>
      </c>
      <c r="G63" s="47">
        <v>5.97</v>
      </c>
    </row>
    <row r="64" spans="1:7" ht="14.25" customHeight="1" hidden="1">
      <c r="A64" s="29" t="s">
        <v>85</v>
      </c>
      <c r="B64" s="56">
        <v>182</v>
      </c>
      <c r="C64" s="56">
        <v>10503020</v>
      </c>
      <c r="D64" s="17" t="s">
        <v>150</v>
      </c>
      <c r="E64" s="57">
        <v>1000</v>
      </c>
      <c r="F64" s="55">
        <v>110</v>
      </c>
      <c r="G64" s="47"/>
    </row>
    <row r="65" spans="1:7" ht="15.75" customHeight="1" hidden="1">
      <c r="A65" s="29" t="s">
        <v>85</v>
      </c>
      <c r="B65" s="56">
        <v>182</v>
      </c>
      <c r="C65" s="56">
        <v>10503020</v>
      </c>
      <c r="D65" s="56"/>
      <c r="E65" s="57">
        <v>2000</v>
      </c>
      <c r="F65" s="55">
        <v>110</v>
      </c>
      <c r="G65" s="47"/>
    </row>
    <row r="66" spans="1:7" ht="12.75">
      <c r="A66" s="16" t="s">
        <v>26</v>
      </c>
      <c r="B66" s="17" t="s">
        <v>2</v>
      </c>
      <c r="C66" s="56">
        <v>10600000</v>
      </c>
      <c r="D66" s="56"/>
      <c r="E66" s="18" t="s">
        <v>2</v>
      </c>
      <c r="F66" s="19" t="s">
        <v>2</v>
      </c>
      <c r="G66" s="49">
        <f>G67+G71</f>
        <v>36728593.52</v>
      </c>
    </row>
    <row r="67" spans="1:7" ht="12.75">
      <c r="A67" s="16" t="s">
        <v>27</v>
      </c>
      <c r="B67" s="17" t="s">
        <v>2</v>
      </c>
      <c r="C67" s="56">
        <v>10601000</v>
      </c>
      <c r="D67" s="56"/>
      <c r="E67" s="18" t="s">
        <v>2</v>
      </c>
      <c r="F67" s="19" t="s">
        <v>2</v>
      </c>
      <c r="G67" s="49">
        <f>G68+G69+G70</f>
        <v>2697601.06</v>
      </c>
    </row>
    <row r="68" spans="1:7" ht="30" customHeight="1">
      <c r="A68" s="16" t="s">
        <v>126</v>
      </c>
      <c r="B68" s="56">
        <v>182</v>
      </c>
      <c r="C68" s="56">
        <v>10601030</v>
      </c>
      <c r="D68" s="56">
        <v>13</v>
      </c>
      <c r="E68" s="57">
        <v>1000</v>
      </c>
      <c r="F68" s="55">
        <v>110</v>
      </c>
      <c r="G68" s="47">
        <v>2665799.39</v>
      </c>
    </row>
    <row r="69" spans="1:7" ht="32.25" customHeight="1">
      <c r="A69" s="16" t="s">
        <v>126</v>
      </c>
      <c r="B69" s="56">
        <v>182</v>
      </c>
      <c r="C69" s="56">
        <v>10601030</v>
      </c>
      <c r="D69" s="56">
        <v>13</v>
      </c>
      <c r="E69" s="57">
        <v>2100</v>
      </c>
      <c r="F69" s="55">
        <v>110</v>
      </c>
      <c r="G69" s="47">
        <v>31695.11</v>
      </c>
    </row>
    <row r="70" spans="1:7" ht="28.5" customHeight="1">
      <c r="A70" s="16" t="s">
        <v>126</v>
      </c>
      <c r="B70" s="56">
        <v>182</v>
      </c>
      <c r="C70" s="56">
        <v>10601030</v>
      </c>
      <c r="D70" s="56">
        <v>13</v>
      </c>
      <c r="E70" s="57">
        <v>2200</v>
      </c>
      <c r="F70" s="55">
        <v>110</v>
      </c>
      <c r="G70" s="47">
        <v>106.56</v>
      </c>
    </row>
    <row r="71" spans="1:7" ht="16.5" customHeight="1">
      <c r="A71" s="59" t="s">
        <v>28</v>
      </c>
      <c r="B71" s="60" t="s">
        <v>2</v>
      </c>
      <c r="C71" s="61">
        <v>10606000</v>
      </c>
      <c r="D71" s="61"/>
      <c r="E71" s="62" t="s">
        <v>2</v>
      </c>
      <c r="F71" s="63" t="s">
        <v>2</v>
      </c>
      <c r="G71" s="49">
        <f>G72+G78</f>
        <v>34030992.46</v>
      </c>
    </row>
    <row r="72" spans="1:7" ht="18.75" customHeight="1">
      <c r="A72" s="59" t="s">
        <v>110</v>
      </c>
      <c r="B72" s="60" t="s">
        <v>2</v>
      </c>
      <c r="C72" s="61" t="s">
        <v>115</v>
      </c>
      <c r="D72" s="61"/>
      <c r="E72" s="62" t="s">
        <v>2</v>
      </c>
      <c r="F72" s="63" t="s">
        <v>2</v>
      </c>
      <c r="G72" s="49">
        <f>G73</f>
        <v>26914110.67</v>
      </c>
    </row>
    <row r="73" spans="1:7" ht="30.75" customHeight="1">
      <c r="A73" s="59" t="s">
        <v>111</v>
      </c>
      <c r="B73" s="60" t="s">
        <v>2</v>
      </c>
      <c r="C73" s="61">
        <v>10606033</v>
      </c>
      <c r="D73" s="61"/>
      <c r="E73" s="62" t="s">
        <v>2</v>
      </c>
      <c r="F73" s="63" t="s">
        <v>2</v>
      </c>
      <c r="G73" s="49">
        <f>G74+G75+G76+G77</f>
        <v>26914110.67</v>
      </c>
    </row>
    <row r="74" spans="1:7" ht="28.5" customHeight="1">
      <c r="A74" s="59" t="s">
        <v>111</v>
      </c>
      <c r="B74" s="61">
        <v>182</v>
      </c>
      <c r="C74" s="61">
        <v>10606033</v>
      </c>
      <c r="D74" s="61">
        <v>13</v>
      </c>
      <c r="E74" s="64">
        <v>1000</v>
      </c>
      <c r="F74" s="65">
        <v>110</v>
      </c>
      <c r="G74" s="47">
        <v>26468038.19</v>
      </c>
    </row>
    <row r="75" spans="1:7" ht="27" customHeight="1">
      <c r="A75" s="59" t="s">
        <v>111</v>
      </c>
      <c r="B75" s="61">
        <v>182</v>
      </c>
      <c r="C75" s="61">
        <v>10606033</v>
      </c>
      <c r="D75" s="61">
        <v>13</v>
      </c>
      <c r="E75" s="64">
        <v>2100</v>
      </c>
      <c r="F75" s="65">
        <v>110</v>
      </c>
      <c r="G75" s="47">
        <v>438851.19</v>
      </c>
    </row>
    <row r="76" spans="1:7" ht="30.75" customHeight="1">
      <c r="A76" s="59" t="s">
        <v>111</v>
      </c>
      <c r="B76" s="61">
        <v>182</v>
      </c>
      <c r="C76" s="61">
        <v>10606033</v>
      </c>
      <c r="D76" s="61">
        <v>13</v>
      </c>
      <c r="E76" s="64">
        <v>3000</v>
      </c>
      <c r="F76" s="65">
        <v>110</v>
      </c>
      <c r="G76" s="47">
        <v>7143.96</v>
      </c>
    </row>
    <row r="77" spans="1:7" ht="30.75" customHeight="1">
      <c r="A77" s="59" t="s">
        <v>111</v>
      </c>
      <c r="B77" s="61">
        <v>182</v>
      </c>
      <c r="C77" s="61">
        <v>10606033</v>
      </c>
      <c r="D77" s="61">
        <v>13</v>
      </c>
      <c r="E77" s="64">
        <v>4000</v>
      </c>
      <c r="F77" s="65">
        <v>110</v>
      </c>
      <c r="G77" s="47">
        <v>77.33</v>
      </c>
    </row>
    <row r="78" spans="1:7" ht="15" customHeight="1">
      <c r="A78" s="16" t="s">
        <v>138</v>
      </c>
      <c r="B78" s="17" t="s">
        <v>2</v>
      </c>
      <c r="C78" s="56">
        <v>10606040</v>
      </c>
      <c r="D78" s="56"/>
      <c r="E78" s="18" t="s">
        <v>2</v>
      </c>
      <c r="F78" s="19" t="s">
        <v>2</v>
      </c>
      <c r="G78" s="49">
        <f>G79</f>
        <v>7116881.79</v>
      </c>
    </row>
    <row r="79" spans="1:7" ht="27.75" customHeight="1">
      <c r="A79" s="16" t="s">
        <v>139</v>
      </c>
      <c r="B79" s="17" t="s">
        <v>2</v>
      </c>
      <c r="C79" s="56">
        <v>10606043</v>
      </c>
      <c r="D79" s="56"/>
      <c r="E79" s="18" t="s">
        <v>2</v>
      </c>
      <c r="F79" s="19" t="s">
        <v>2</v>
      </c>
      <c r="G79" s="49">
        <f>G80+G81+G82+G83</f>
        <v>7116881.79</v>
      </c>
    </row>
    <row r="80" spans="1:7" ht="25.5" customHeight="1">
      <c r="A80" s="16" t="s">
        <v>139</v>
      </c>
      <c r="B80" s="56">
        <v>182</v>
      </c>
      <c r="C80" s="56">
        <v>10606043</v>
      </c>
      <c r="D80" s="56">
        <v>13</v>
      </c>
      <c r="E80" s="57">
        <v>1000</v>
      </c>
      <c r="F80" s="55">
        <v>110</v>
      </c>
      <c r="G80" s="47">
        <v>7028183.35</v>
      </c>
    </row>
    <row r="81" spans="1:7" ht="30" customHeight="1">
      <c r="A81" s="16" t="s">
        <v>139</v>
      </c>
      <c r="B81" s="56">
        <v>182</v>
      </c>
      <c r="C81" s="56">
        <v>10606043</v>
      </c>
      <c r="D81" s="56">
        <v>13</v>
      </c>
      <c r="E81" s="57">
        <v>2100</v>
      </c>
      <c r="F81" s="55">
        <v>110</v>
      </c>
      <c r="G81" s="47">
        <v>88614.86</v>
      </c>
    </row>
    <row r="82" spans="1:7" ht="18.75" customHeight="1" hidden="1">
      <c r="A82" s="16" t="s">
        <v>112</v>
      </c>
      <c r="B82" s="56">
        <v>182</v>
      </c>
      <c r="C82" s="56">
        <v>10606043</v>
      </c>
      <c r="D82" s="56"/>
      <c r="E82" s="57">
        <v>3000</v>
      </c>
      <c r="F82" s="55">
        <v>110</v>
      </c>
      <c r="G82" s="47"/>
    </row>
    <row r="83" spans="1:7" ht="27" customHeight="1">
      <c r="A83" s="16" t="s">
        <v>112</v>
      </c>
      <c r="B83" s="56">
        <v>182</v>
      </c>
      <c r="C83" s="56">
        <v>10606043</v>
      </c>
      <c r="D83" s="56">
        <v>13</v>
      </c>
      <c r="E83" s="57">
        <v>4000</v>
      </c>
      <c r="F83" s="55">
        <v>110</v>
      </c>
      <c r="G83" s="47">
        <v>83.58</v>
      </c>
    </row>
    <row r="84" spans="1:7" ht="29.25" customHeight="1" hidden="1">
      <c r="A84" s="16" t="s">
        <v>29</v>
      </c>
      <c r="B84" s="17" t="s">
        <v>2</v>
      </c>
      <c r="C84" s="56">
        <v>10900000</v>
      </c>
      <c r="D84" s="56"/>
      <c r="E84" s="18" t="s">
        <v>2</v>
      </c>
      <c r="F84" s="19" t="s">
        <v>2</v>
      </c>
      <c r="G84" s="49">
        <f>G85+G86+G87</f>
        <v>0</v>
      </c>
    </row>
    <row r="85" spans="1:7" ht="18" customHeight="1" hidden="1">
      <c r="A85" s="26" t="s">
        <v>127</v>
      </c>
      <c r="B85" s="56">
        <v>182</v>
      </c>
      <c r="C85" s="56">
        <v>10904053</v>
      </c>
      <c r="D85" s="56"/>
      <c r="E85" s="57">
        <v>1000</v>
      </c>
      <c r="F85" s="55">
        <v>110</v>
      </c>
      <c r="G85" s="47"/>
    </row>
    <row r="86" spans="1:7" ht="18" customHeight="1" hidden="1">
      <c r="A86" s="26" t="s">
        <v>127</v>
      </c>
      <c r="B86" s="56">
        <v>182</v>
      </c>
      <c r="C86" s="56">
        <v>10904053</v>
      </c>
      <c r="D86" s="56"/>
      <c r="E86" s="57">
        <v>2000</v>
      </c>
      <c r="F86" s="55">
        <v>110</v>
      </c>
      <c r="G86" s="47"/>
    </row>
    <row r="87" spans="1:7" ht="16.5" customHeight="1" hidden="1">
      <c r="A87" s="26" t="s">
        <v>66</v>
      </c>
      <c r="B87" s="17" t="s">
        <v>10</v>
      </c>
      <c r="C87" s="17" t="s">
        <v>62</v>
      </c>
      <c r="D87" s="17"/>
      <c r="E87" s="18" t="s">
        <v>13</v>
      </c>
      <c r="F87" s="19" t="s">
        <v>11</v>
      </c>
      <c r="G87" s="49"/>
    </row>
    <row r="88" spans="1:7" ht="29.25" customHeight="1">
      <c r="A88" s="16" t="s">
        <v>30</v>
      </c>
      <c r="B88" s="17" t="s">
        <v>2</v>
      </c>
      <c r="C88" s="56">
        <v>11100000</v>
      </c>
      <c r="D88" s="56"/>
      <c r="E88" s="18" t="s">
        <v>2</v>
      </c>
      <c r="F88" s="19" t="s">
        <v>2</v>
      </c>
      <c r="G88" s="49">
        <f>G89+G93</f>
        <v>5479325.43</v>
      </c>
    </row>
    <row r="89" spans="1:7" ht="56.25" customHeight="1">
      <c r="A89" s="16" t="s">
        <v>63</v>
      </c>
      <c r="B89" s="17" t="s">
        <v>2</v>
      </c>
      <c r="C89" s="56">
        <v>11105000</v>
      </c>
      <c r="D89" s="56"/>
      <c r="E89" s="18" t="s">
        <v>2</v>
      </c>
      <c r="F89" s="19" t="s">
        <v>2</v>
      </c>
      <c r="G89" s="49">
        <f>G90+G91+G92</f>
        <v>4537507.649999999</v>
      </c>
    </row>
    <row r="90" spans="1:7" ht="54" customHeight="1">
      <c r="A90" s="16" t="s">
        <v>114</v>
      </c>
      <c r="B90" s="17" t="s">
        <v>32</v>
      </c>
      <c r="C90" s="56">
        <v>11105013</v>
      </c>
      <c r="D90" s="56">
        <v>13</v>
      </c>
      <c r="E90" s="18" t="s">
        <v>31</v>
      </c>
      <c r="F90" s="55">
        <v>120</v>
      </c>
      <c r="G90" s="49">
        <v>1957466.18</v>
      </c>
    </row>
    <row r="91" spans="1:7" ht="43.5" customHeight="1">
      <c r="A91" s="16" t="s">
        <v>128</v>
      </c>
      <c r="B91" s="56">
        <v>250</v>
      </c>
      <c r="C91" s="56">
        <v>11105025</v>
      </c>
      <c r="D91" s="56">
        <v>13</v>
      </c>
      <c r="E91" s="18" t="s">
        <v>31</v>
      </c>
      <c r="F91" s="55">
        <v>120</v>
      </c>
      <c r="G91" s="47">
        <v>704618.5</v>
      </c>
    </row>
    <row r="92" spans="1:7" ht="44.25" customHeight="1">
      <c r="A92" s="16" t="s">
        <v>129</v>
      </c>
      <c r="B92" s="56">
        <v>250</v>
      </c>
      <c r="C92" s="56">
        <v>11105035</v>
      </c>
      <c r="D92" s="56">
        <v>13</v>
      </c>
      <c r="E92" s="18" t="s">
        <v>31</v>
      </c>
      <c r="F92" s="55">
        <v>120</v>
      </c>
      <c r="G92" s="47">
        <v>1875422.97</v>
      </c>
    </row>
    <row r="93" spans="1:7" ht="40.5" customHeight="1">
      <c r="A93" s="16" t="s">
        <v>60</v>
      </c>
      <c r="B93" s="17" t="s">
        <v>2</v>
      </c>
      <c r="C93" s="56">
        <v>11109000</v>
      </c>
      <c r="D93" s="56"/>
      <c r="E93" s="18" t="s">
        <v>2</v>
      </c>
      <c r="F93" s="19" t="s">
        <v>2</v>
      </c>
      <c r="G93" s="49">
        <f>G94</f>
        <v>941817.78</v>
      </c>
    </row>
    <row r="94" spans="1:7" ht="41.25" customHeight="1">
      <c r="A94" s="16" t="s">
        <v>130</v>
      </c>
      <c r="B94" s="56">
        <v>250</v>
      </c>
      <c r="C94" s="56">
        <v>11109045</v>
      </c>
      <c r="D94" s="56">
        <v>13</v>
      </c>
      <c r="E94" s="18" t="s">
        <v>31</v>
      </c>
      <c r="F94" s="55">
        <v>120</v>
      </c>
      <c r="G94" s="47">
        <v>941817.78</v>
      </c>
    </row>
    <row r="95" spans="1:7" ht="14.25" customHeight="1">
      <c r="A95" s="16" t="s">
        <v>84</v>
      </c>
      <c r="B95" s="17" t="s">
        <v>2</v>
      </c>
      <c r="C95" s="56">
        <v>11300000</v>
      </c>
      <c r="D95" s="56"/>
      <c r="E95" s="18" t="s">
        <v>2</v>
      </c>
      <c r="F95" s="19" t="s">
        <v>2</v>
      </c>
      <c r="G95" s="49">
        <f>G96</f>
        <v>53900</v>
      </c>
    </row>
    <row r="96" spans="1:7" ht="18" customHeight="1">
      <c r="A96" s="16" t="s">
        <v>142</v>
      </c>
      <c r="B96" s="56">
        <v>250</v>
      </c>
      <c r="C96" s="56">
        <v>11301995</v>
      </c>
      <c r="D96" s="56">
        <v>13</v>
      </c>
      <c r="E96" s="18" t="s">
        <v>31</v>
      </c>
      <c r="F96" s="55">
        <v>130</v>
      </c>
      <c r="G96" s="49">
        <v>53900</v>
      </c>
    </row>
    <row r="97" spans="1:7" ht="12.75">
      <c r="A97" s="16" t="s">
        <v>34</v>
      </c>
      <c r="B97" s="17" t="s">
        <v>2</v>
      </c>
      <c r="C97" s="56">
        <v>11400000</v>
      </c>
      <c r="D97" s="56"/>
      <c r="E97" s="18" t="s">
        <v>2</v>
      </c>
      <c r="F97" s="19" t="s">
        <v>2</v>
      </c>
      <c r="G97" s="49">
        <f>G98+G99+G100</f>
        <v>14354514.68</v>
      </c>
    </row>
    <row r="98" spans="1:7" ht="54.75" customHeight="1">
      <c r="A98" s="72" t="s">
        <v>131</v>
      </c>
      <c r="B98" s="56">
        <v>250</v>
      </c>
      <c r="C98" s="56">
        <v>11402053</v>
      </c>
      <c r="D98" s="56">
        <v>13</v>
      </c>
      <c r="E98" s="18" t="s">
        <v>31</v>
      </c>
      <c r="F98" s="55">
        <v>410</v>
      </c>
      <c r="G98" s="48">
        <v>14020500</v>
      </c>
    </row>
    <row r="99" spans="1:7" ht="29.25" customHeight="1">
      <c r="A99" s="16" t="s">
        <v>132</v>
      </c>
      <c r="B99" s="17" t="s">
        <v>32</v>
      </c>
      <c r="C99" s="56">
        <v>11406013</v>
      </c>
      <c r="D99" s="56">
        <v>13</v>
      </c>
      <c r="E99" s="18" t="s">
        <v>31</v>
      </c>
      <c r="F99" s="55">
        <v>430</v>
      </c>
      <c r="G99" s="49">
        <v>334014.68</v>
      </c>
    </row>
    <row r="100" spans="1:7" ht="30" customHeight="1" hidden="1">
      <c r="A100" s="16" t="s">
        <v>133</v>
      </c>
      <c r="B100" s="17" t="s">
        <v>33</v>
      </c>
      <c r="C100" s="56">
        <v>11406025</v>
      </c>
      <c r="D100" s="56"/>
      <c r="E100" s="18" t="s">
        <v>31</v>
      </c>
      <c r="F100" s="55">
        <v>430</v>
      </c>
      <c r="G100" s="47"/>
    </row>
    <row r="101" spans="1:7" ht="12.75">
      <c r="A101" s="16" t="s">
        <v>35</v>
      </c>
      <c r="B101" s="17" t="s">
        <v>2</v>
      </c>
      <c r="C101" s="56">
        <v>11500000</v>
      </c>
      <c r="D101" s="56"/>
      <c r="E101" s="18" t="s">
        <v>2</v>
      </c>
      <c r="F101" s="19" t="s">
        <v>2</v>
      </c>
      <c r="G101" s="49">
        <f>G102</f>
        <v>196500</v>
      </c>
    </row>
    <row r="102" spans="1:7" ht="27" customHeight="1">
      <c r="A102" s="16" t="s">
        <v>134</v>
      </c>
      <c r="B102" s="17" t="s">
        <v>33</v>
      </c>
      <c r="C102" s="56">
        <v>11502050</v>
      </c>
      <c r="D102" s="56">
        <v>13</v>
      </c>
      <c r="E102" s="18" t="s">
        <v>31</v>
      </c>
      <c r="F102" s="55">
        <v>140</v>
      </c>
      <c r="G102" s="49">
        <v>196500</v>
      </c>
    </row>
    <row r="103" spans="1:7" ht="16.5" customHeight="1">
      <c r="A103" s="16" t="s">
        <v>78</v>
      </c>
      <c r="B103" s="17"/>
      <c r="C103" s="56">
        <v>11600000</v>
      </c>
      <c r="D103" s="56"/>
      <c r="E103" s="18" t="s">
        <v>31</v>
      </c>
      <c r="F103" s="19"/>
      <c r="G103" s="49">
        <f>G104+G105+G106+G107</f>
        <v>88000</v>
      </c>
    </row>
    <row r="104" spans="1:7" ht="29.25" customHeight="1" hidden="1">
      <c r="A104" s="16" t="s">
        <v>135</v>
      </c>
      <c r="B104" s="17" t="s">
        <v>88</v>
      </c>
      <c r="C104" s="17" t="s">
        <v>89</v>
      </c>
      <c r="D104" s="17"/>
      <c r="E104" s="18" t="s">
        <v>90</v>
      </c>
      <c r="F104" s="19" t="s">
        <v>36</v>
      </c>
      <c r="G104" s="49"/>
    </row>
    <row r="105" spans="1:7" ht="15" customHeight="1" hidden="1">
      <c r="A105" s="16" t="s">
        <v>81</v>
      </c>
      <c r="B105" s="17" t="s">
        <v>33</v>
      </c>
      <c r="C105" s="17" t="s">
        <v>79</v>
      </c>
      <c r="D105" s="17"/>
      <c r="E105" s="18" t="s">
        <v>9</v>
      </c>
      <c r="F105" s="19" t="s">
        <v>36</v>
      </c>
      <c r="G105" s="49"/>
    </row>
    <row r="106" spans="1:7" ht="28.5" customHeight="1">
      <c r="A106" s="16" t="s">
        <v>87</v>
      </c>
      <c r="B106" s="17" t="s">
        <v>80</v>
      </c>
      <c r="C106" s="17" t="s">
        <v>86</v>
      </c>
      <c r="D106" s="17" t="s">
        <v>151</v>
      </c>
      <c r="E106" s="18" t="s">
        <v>31</v>
      </c>
      <c r="F106" s="19" t="s">
        <v>36</v>
      </c>
      <c r="G106" s="49">
        <v>88000</v>
      </c>
    </row>
    <row r="107" spans="1:7" ht="16.5" customHeight="1" hidden="1">
      <c r="A107" s="16" t="s">
        <v>81</v>
      </c>
      <c r="B107" s="17" t="s">
        <v>80</v>
      </c>
      <c r="C107" s="17" t="s">
        <v>79</v>
      </c>
      <c r="D107" s="17"/>
      <c r="E107" s="18" t="s">
        <v>31</v>
      </c>
      <c r="F107" s="19" t="s">
        <v>36</v>
      </c>
      <c r="G107" s="49"/>
    </row>
    <row r="108" spans="1:7" ht="12.75">
      <c r="A108" s="16" t="s">
        <v>37</v>
      </c>
      <c r="B108" s="17" t="s">
        <v>2</v>
      </c>
      <c r="C108" s="17" t="s">
        <v>38</v>
      </c>
      <c r="D108" s="17"/>
      <c r="E108" s="18" t="s">
        <v>2</v>
      </c>
      <c r="F108" s="19" t="s">
        <v>2</v>
      </c>
      <c r="G108" s="49">
        <f>G109+G110+G111</f>
        <v>1117275.74</v>
      </c>
    </row>
    <row r="109" spans="1:7" ht="12.75">
      <c r="A109" s="16" t="s">
        <v>136</v>
      </c>
      <c r="B109" s="17" t="s">
        <v>40</v>
      </c>
      <c r="C109" s="17" t="s">
        <v>39</v>
      </c>
      <c r="D109" s="17" t="s">
        <v>151</v>
      </c>
      <c r="E109" s="18" t="s">
        <v>31</v>
      </c>
      <c r="F109" s="19" t="s">
        <v>41</v>
      </c>
      <c r="G109" s="58">
        <v>5819.74</v>
      </c>
    </row>
    <row r="110" spans="1:7" ht="12.75">
      <c r="A110" s="16" t="s">
        <v>55</v>
      </c>
      <c r="B110" s="17" t="s">
        <v>33</v>
      </c>
      <c r="C110" s="17" t="s">
        <v>39</v>
      </c>
      <c r="D110" s="17" t="s">
        <v>151</v>
      </c>
      <c r="E110" s="18" t="s">
        <v>31</v>
      </c>
      <c r="F110" s="19" t="s">
        <v>41</v>
      </c>
      <c r="G110" s="49"/>
    </row>
    <row r="111" spans="1:7" ht="14.25" customHeight="1">
      <c r="A111" s="16" t="s">
        <v>137</v>
      </c>
      <c r="B111" s="17" t="s">
        <v>33</v>
      </c>
      <c r="C111" s="17" t="s">
        <v>42</v>
      </c>
      <c r="D111" s="17" t="s">
        <v>151</v>
      </c>
      <c r="E111" s="18" t="s">
        <v>31</v>
      </c>
      <c r="F111" s="19" t="s">
        <v>41</v>
      </c>
      <c r="G111" s="47">
        <v>1111456</v>
      </c>
    </row>
    <row r="112" spans="1:7" ht="12.75">
      <c r="A112" s="39" t="s">
        <v>43</v>
      </c>
      <c r="B112" s="40" t="s">
        <v>2</v>
      </c>
      <c r="C112" s="40" t="s">
        <v>44</v>
      </c>
      <c r="D112" s="40"/>
      <c r="E112" s="41" t="s">
        <v>2</v>
      </c>
      <c r="F112" s="42" t="s">
        <v>2</v>
      </c>
      <c r="G112" s="50">
        <f>G113+G114+G115+G117+G118+G124+G134+G136</f>
        <v>122571520.5</v>
      </c>
    </row>
    <row r="113" spans="1:7" ht="12.75">
      <c r="A113" s="16" t="s">
        <v>121</v>
      </c>
      <c r="B113" s="17" t="s">
        <v>33</v>
      </c>
      <c r="C113" s="17" t="s">
        <v>45</v>
      </c>
      <c r="D113" s="17" t="s">
        <v>151</v>
      </c>
      <c r="E113" s="18" t="s">
        <v>31</v>
      </c>
      <c r="F113" s="19" t="s">
        <v>46</v>
      </c>
      <c r="G113" s="47">
        <v>8151556</v>
      </c>
    </row>
    <row r="114" spans="1:7" ht="41.25" customHeight="1">
      <c r="A114" s="16" t="s">
        <v>140</v>
      </c>
      <c r="B114" s="17" t="s">
        <v>33</v>
      </c>
      <c r="C114" s="17" t="s">
        <v>70</v>
      </c>
      <c r="D114" s="17" t="s">
        <v>151</v>
      </c>
      <c r="E114" s="18" t="s">
        <v>122</v>
      </c>
      <c r="F114" s="19" t="s">
        <v>46</v>
      </c>
      <c r="G114" s="47">
        <v>27433792.39</v>
      </c>
    </row>
    <row r="115" spans="1:7" ht="54" customHeight="1">
      <c r="A115" s="28" t="s">
        <v>123</v>
      </c>
      <c r="B115" s="17" t="s">
        <v>33</v>
      </c>
      <c r="C115" s="17" t="s">
        <v>70</v>
      </c>
      <c r="D115" s="17" t="s">
        <v>151</v>
      </c>
      <c r="E115" s="18" t="s">
        <v>71</v>
      </c>
      <c r="F115" s="19" t="s">
        <v>46</v>
      </c>
      <c r="G115" s="47">
        <v>21185627.47</v>
      </c>
    </row>
    <row r="116" spans="1:7" ht="29.25" customHeight="1" hidden="1">
      <c r="A116" s="28" t="s">
        <v>124</v>
      </c>
      <c r="B116" s="17" t="s">
        <v>33</v>
      </c>
      <c r="C116" s="17" t="s">
        <v>72</v>
      </c>
      <c r="D116" s="17"/>
      <c r="E116" s="18" t="s">
        <v>122</v>
      </c>
      <c r="F116" s="19" t="s">
        <v>46</v>
      </c>
      <c r="G116" s="47"/>
    </row>
    <row r="117" spans="1:7" ht="27.75" customHeight="1" hidden="1">
      <c r="A117" s="16" t="s">
        <v>125</v>
      </c>
      <c r="B117" s="17" t="s">
        <v>33</v>
      </c>
      <c r="C117" s="17" t="s">
        <v>72</v>
      </c>
      <c r="D117" s="17"/>
      <c r="E117" s="18" t="s">
        <v>71</v>
      </c>
      <c r="F117" s="19" t="s">
        <v>46</v>
      </c>
      <c r="G117" s="49"/>
    </row>
    <row r="118" spans="1:7" ht="12.75">
      <c r="A118" s="16" t="s">
        <v>120</v>
      </c>
      <c r="B118" s="17"/>
      <c r="C118" s="17" t="s">
        <v>73</v>
      </c>
      <c r="D118" s="17"/>
      <c r="E118" s="18"/>
      <c r="F118" s="19"/>
      <c r="G118" s="49">
        <f>G119+G120+G121+G122+G123</f>
        <v>39050660</v>
      </c>
    </row>
    <row r="119" spans="1:7" ht="41.25" customHeight="1">
      <c r="A119" s="16" t="s">
        <v>141</v>
      </c>
      <c r="B119" s="17" t="s">
        <v>33</v>
      </c>
      <c r="C119" s="17" t="s">
        <v>73</v>
      </c>
      <c r="D119" s="17" t="s">
        <v>151</v>
      </c>
      <c r="E119" s="18" t="s">
        <v>71</v>
      </c>
      <c r="F119" s="19" t="s">
        <v>46</v>
      </c>
      <c r="G119" s="49">
        <f>19043667-0.8</f>
        <v>19043666.2</v>
      </c>
    </row>
    <row r="120" spans="1:7" ht="30" customHeight="1" hidden="1">
      <c r="A120" s="16" t="s">
        <v>147</v>
      </c>
      <c r="B120" s="17" t="s">
        <v>33</v>
      </c>
      <c r="C120" s="17" t="s">
        <v>73</v>
      </c>
      <c r="D120" s="17"/>
      <c r="E120" s="18" t="s">
        <v>74</v>
      </c>
      <c r="F120" s="19"/>
      <c r="G120" s="49"/>
    </row>
    <row r="121" spans="1:7" ht="26.25" customHeight="1" hidden="1">
      <c r="A121" s="16" t="s">
        <v>146</v>
      </c>
      <c r="B121" s="17" t="s">
        <v>33</v>
      </c>
      <c r="C121" s="17" t="s">
        <v>73</v>
      </c>
      <c r="D121" s="17"/>
      <c r="E121" s="18" t="s">
        <v>76</v>
      </c>
      <c r="F121" s="19"/>
      <c r="G121" s="49"/>
    </row>
    <row r="122" spans="1:7" ht="27.75" customHeight="1" hidden="1">
      <c r="A122" s="16" t="s">
        <v>145</v>
      </c>
      <c r="B122" s="17" t="s">
        <v>33</v>
      </c>
      <c r="C122" s="17" t="s">
        <v>73</v>
      </c>
      <c r="D122" s="17"/>
      <c r="E122" s="18" t="s">
        <v>77</v>
      </c>
      <c r="F122" s="19"/>
      <c r="G122" s="49"/>
    </row>
    <row r="123" spans="1:7" ht="30.75" customHeight="1">
      <c r="A123" s="16" t="s">
        <v>144</v>
      </c>
      <c r="B123" s="17" t="s">
        <v>33</v>
      </c>
      <c r="C123" s="17" t="s">
        <v>73</v>
      </c>
      <c r="D123" s="17" t="s">
        <v>151</v>
      </c>
      <c r="E123" s="18" t="s">
        <v>143</v>
      </c>
      <c r="F123" s="19"/>
      <c r="G123" s="49">
        <v>20006993.8</v>
      </c>
    </row>
    <row r="124" spans="1:7" ht="12.75">
      <c r="A124" s="16" t="s">
        <v>47</v>
      </c>
      <c r="B124" s="17" t="s">
        <v>2</v>
      </c>
      <c r="C124" s="17" t="s">
        <v>48</v>
      </c>
      <c r="D124" s="17"/>
      <c r="E124" s="18" t="s">
        <v>2</v>
      </c>
      <c r="F124" s="19" t="s">
        <v>2</v>
      </c>
      <c r="G124" s="49">
        <f>G125+G126</f>
        <v>26749884.64</v>
      </c>
    </row>
    <row r="125" spans="1:7" ht="27.75" customHeight="1" hidden="1">
      <c r="A125" s="16"/>
      <c r="B125" s="17" t="s">
        <v>33</v>
      </c>
      <c r="C125" s="17" t="s">
        <v>75</v>
      </c>
      <c r="D125" s="17"/>
      <c r="E125" s="18" t="s">
        <v>31</v>
      </c>
      <c r="F125" s="19"/>
      <c r="G125" s="49"/>
    </row>
    <row r="126" spans="1:7" ht="12.75">
      <c r="A126" s="16" t="s">
        <v>119</v>
      </c>
      <c r="B126" s="17" t="s">
        <v>2</v>
      </c>
      <c r="C126" s="17" t="s">
        <v>49</v>
      </c>
      <c r="D126" s="17"/>
      <c r="E126" s="18" t="s">
        <v>2</v>
      </c>
      <c r="F126" s="19" t="s">
        <v>2</v>
      </c>
      <c r="G126" s="49">
        <f>G127+G128+G129+G130+G131+G132+G133</f>
        <v>26749884.64</v>
      </c>
    </row>
    <row r="127" spans="1:7" ht="42.75" customHeight="1">
      <c r="A127" s="16" t="s">
        <v>148</v>
      </c>
      <c r="B127" s="17" t="s">
        <v>33</v>
      </c>
      <c r="C127" s="17" t="s">
        <v>49</v>
      </c>
      <c r="D127" s="17" t="s">
        <v>151</v>
      </c>
      <c r="E127" s="18" t="s">
        <v>31</v>
      </c>
      <c r="F127" s="19"/>
      <c r="G127" s="49">
        <v>6400000</v>
      </c>
    </row>
    <row r="128" spans="1:7" ht="43.5" customHeight="1">
      <c r="A128" s="16" t="s">
        <v>149</v>
      </c>
      <c r="B128" s="17" t="s">
        <v>33</v>
      </c>
      <c r="C128" s="17" t="s">
        <v>49</v>
      </c>
      <c r="D128" s="17" t="s">
        <v>151</v>
      </c>
      <c r="E128" s="18" t="s">
        <v>31</v>
      </c>
      <c r="F128" s="19"/>
      <c r="G128" s="49">
        <v>6000000</v>
      </c>
    </row>
    <row r="129" spans="1:7" ht="42.75" customHeight="1">
      <c r="A129" s="16" t="s">
        <v>118</v>
      </c>
      <c r="B129" s="17" t="s">
        <v>33</v>
      </c>
      <c r="C129" s="17" t="s">
        <v>49</v>
      </c>
      <c r="D129" s="17" t="s">
        <v>151</v>
      </c>
      <c r="E129" s="18" t="s">
        <v>117</v>
      </c>
      <c r="F129" s="19"/>
      <c r="G129" s="49">
        <v>1744292.5</v>
      </c>
    </row>
    <row r="130" spans="1:7" ht="29.25" customHeight="1">
      <c r="A130" s="28" t="s">
        <v>156</v>
      </c>
      <c r="B130" s="17" t="s">
        <v>33</v>
      </c>
      <c r="C130" s="17" t="s">
        <v>49</v>
      </c>
      <c r="D130" s="17" t="s">
        <v>151</v>
      </c>
      <c r="E130" s="18" t="s">
        <v>152</v>
      </c>
      <c r="F130" s="19" t="s">
        <v>46</v>
      </c>
      <c r="G130" s="49">
        <v>12020248.14</v>
      </c>
    </row>
    <row r="131" spans="1:7" ht="55.5" customHeight="1">
      <c r="A131" s="28" t="s">
        <v>157</v>
      </c>
      <c r="B131" s="17" t="s">
        <v>33</v>
      </c>
      <c r="C131" s="17" t="s">
        <v>49</v>
      </c>
      <c r="D131" s="17" t="s">
        <v>151</v>
      </c>
      <c r="E131" s="18" t="s">
        <v>153</v>
      </c>
      <c r="F131" s="19" t="s">
        <v>46</v>
      </c>
      <c r="G131" s="49">
        <v>200000</v>
      </c>
    </row>
    <row r="132" spans="1:7" ht="28.5" customHeight="1">
      <c r="A132" s="16" t="s">
        <v>116</v>
      </c>
      <c r="B132" s="17" t="s">
        <v>33</v>
      </c>
      <c r="C132" s="17" t="s">
        <v>49</v>
      </c>
      <c r="D132" s="17" t="s">
        <v>151</v>
      </c>
      <c r="E132" s="18" t="s">
        <v>69</v>
      </c>
      <c r="F132" s="19" t="s">
        <v>46</v>
      </c>
      <c r="G132" s="49">
        <v>180000</v>
      </c>
    </row>
    <row r="133" spans="1:7" ht="29.25" customHeight="1">
      <c r="A133" s="16" t="s">
        <v>50</v>
      </c>
      <c r="B133" s="17" t="s">
        <v>33</v>
      </c>
      <c r="C133" s="17" t="s">
        <v>49</v>
      </c>
      <c r="D133" s="17" t="s">
        <v>151</v>
      </c>
      <c r="E133" s="18" t="s">
        <v>51</v>
      </c>
      <c r="F133" s="19" t="s">
        <v>46</v>
      </c>
      <c r="G133" s="49">
        <v>205344</v>
      </c>
    </row>
    <row r="134" spans="1:7" ht="26.25" customHeight="1" hidden="1">
      <c r="A134" s="16" t="s">
        <v>105</v>
      </c>
      <c r="B134" s="17"/>
      <c r="C134" s="17" t="s">
        <v>104</v>
      </c>
      <c r="D134" s="17"/>
      <c r="E134" s="18"/>
      <c r="F134" s="19"/>
      <c r="G134" s="49">
        <f>G135</f>
        <v>0</v>
      </c>
    </row>
    <row r="135" spans="1:7" ht="27" customHeight="1" hidden="1">
      <c r="A135" s="16" t="s">
        <v>105</v>
      </c>
      <c r="B135" s="17" t="s">
        <v>33</v>
      </c>
      <c r="C135" s="17" t="s">
        <v>104</v>
      </c>
      <c r="D135" s="17"/>
      <c r="E135" s="18" t="s">
        <v>31</v>
      </c>
      <c r="F135" s="19" t="s">
        <v>46</v>
      </c>
      <c r="G135" s="49"/>
    </row>
    <row r="136" spans="1:7" ht="28.5" customHeight="1" hidden="1">
      <c r="A136" s="25" t="s">
        <v>68</v>
      </c>
      <c r="B136" s="44"/>
      <c r="C136" s="44">
        <v>2190000</v>
      </c>
      <c r="D136" s="44"/>
      <c r="E136" s="45"/>
      <c r="F136" s="46"/>
      <c r="G136" s="49">
        <f>G137</f>
        <v>0</v>
      </c>
    </row>
    <row r="137" spans="1:7" ht="30" customHeight="1" hidden="1">
      <c r="A137" s="25" t="s">
        <v>64</v>
      </c>
      <c r="B137" s="17" t="s">
        <v>33</v>
      </c>
      <c r="C137" s="44">
        <v>2190500</v>
      </c>
      <c r="D137" s="44"/>
      <c r="E137" s="18" t="s">
        <v>31</v>
      </c>
      <c r="F137" s="46">
        <v>151</v>
      </c>
      <c r="G137" s="49"/>
    </row>
    <row r="138" spans="1:7" ht="15.75" hidden="1">
      <c r="A138" s="22"/>
      <c r="B138" s="23"/>
      <c r="C138" s="31"/>
      <c r="D138" s="31"/>
      <c r="E138" s="32"/>
      <c r="F138" s="33"/>
      <c r="G138" s="51"/>
    </row>
    <row r="139" spans="1:7" ht="15" customHeight="1">
      <c r="A139" s="7"/>
      <c r="B139" s="1"/>
      <c r="C139" s="34"/>
      <c r="D139" s="34"/>
      <c r="E139" s="34"/>
      <c r="F139" s="35"/>
      <c r="G139" s="52"/>
    </row>
    <row r="140" spans="1:7" ht="15" customHeight="1">
      <c r="A140" s="8"/>
      <c r="B140" s="1"/>
      <c r="C140" s="34"/>
      <c r="D140" s="34"/>
      <c r="E140" s="34"/>
      <c r="F140" s="35"/>
      <c r="G140" s="52"/>
    </row>
    <row r="141" spans="1:7" ht="15" customHeight="1">
      <c r="A141" s="8"/>
      <c r="B141" s="1"/>
      <c r="C141" s="34"/>
      <c r="D141" s="34"/>
      <c r="E141" s="36"/>
      <c r="F141" s="35"/>
      <c r="G141" s="52"/>
    </row>
    <row r="142" spans="1:7" ht="15" customHeight="1">
      <c r="A142" s="9"/>
      <c r="C142" s="35"/>
      <c r="D142" s="35"/>
      <c r="E142" s="35"/>
      <c r="F142" s="35"/>
      <c r="G142" s="52"/>
    </row>
    <row r="143" spans="1:7" ht="15" customHeight="1">
      <c r="A143" s="9"/>
      <c r="C143" s="35"/>
      <c r="D143" s="35"/>
      <c r="E143" s="35"/>
      <c r="F143" s="35"/>
      <c r="G143" s="52"/>
    </row>
    <row r="144" spans="3:7" ht="12.75">
      <c r="C144" s="35"/>
      <c r="D144" s="35"/>
      <c r="E144" s="35"/>
      <c r="F144" s="35"/>
      <c r="G144" s="52"/>
    </row>
    <row r="145" spans="3:7" ht="12.75">
      <c r="C145" s="35"/>
      <c r="D145" s="35"/>
      <c r="E145" s="35"/>
      <c r="F145" s="35"/>
      <c r="G145" s="52"/>
    </row>
    <row r="146" spans="3:7" ht="12.75">
      <c r="C146" s="35"/>
      <c r="D146" s="35"/>
      <c r="E146" s="35"/>
      <c r="F146" s="35"/>
      <c r="G146" s="52"/>
    </row>
    <row r="147" spans="3:7" ht="12.75">
      <c r="C147" s="35"/>
      <c r="D147" s="35"/>
      <c r="E147" s="35"/>
      <c r="F147" s="35"/>
      <c r="G147" s="52"/>
    </row>
    <row r="148" spans="3:7" ht="12.75">
      <c r="C148" s="35"/>
      <c r="D148" s="35"/>
      <c r="E148" s="35"/>
      <c r="F148" s="35"/>
      <c r="G148" s="52"/>
    </row>
    <row r="149" spans="3:7" ht="12.75">
      <c r="C149" s="35"/>
      <c r="D149" s="35"/>
      <c r="E149" s="35"/>
      <c r="F149" s="35"/>
      <c r="G149" s="52"/>
    </row>
    <row r="150" spans="3:7" ht="12.75">
      <c r="C150" s="35"/>
      <c r="D150" s="35"/>
      <c r="E150" s="35"/>
      <c r="F150" s="35"/>
      <c r="G150" s="52"/>
    </row>
    <row r="151" spans="3:7" ht="12.75">
      <c r="C151" s="35"/>
      <c r="D151" s="35"/>
      <c r="E151" s="35"/>
      <c r="F151" s="35"/>
      <c r="G151" s="52"/>
    </row>
    <row r="152" spans="3:7" ht="12.75">
      <c r="C152" s="35"/>
      <c r="D152" s="35"/>
      <c r="E152" s="35"/>
      <c r="F152" s="35"/>
      <c r="G152" s="52"/>
    </row>
    <row r="153" spans="3:7" ht="12.75">
      <c r="C153" s="35"/>
      <c r="D153" s="35"/>
      <c r="E153" s="35"/>
      <c r="F153" s="35"/>
      <c r="G153" s="52"/>
    </row>
    <row r="154" spans="3:7" ht="12.75">
      <c r="C154" s="35"/>
      <c r="D154" s="35"/>
      <c r="E154" s="35"/>
      <c r="F154" s="35"/>
      <c r="G154" s="52"/>
    </row>
    <row r="155" spans="3:7" ht="12.75">
      <c r="C155" s="35"/>
      <c r="D155" s="35"/>
      <c r="E155" s="35"/>
      <c r="F155" s="35"/>
      <c r="G155" s="52"/>
    </row>
    <row r="156" spans="3:7" ht="12.75">
      <c r="C156" s="35"/>
      <c r="D156" s="35"/>
      <c r="E156" s="35"/>
      <c r="F156" s="35"/>
      <c r="G156" s="52"/>
    </row>
    <row r="157" spans="3:7" ht="12.75">
      <c r="C157" s="35"/>
      <c r="D157" s="35"/>
      <c r="E157" s="35"/>
      <c r="F157" s="35"/>
      <c r="G157" s="52"/>
    </row>
    <row r="158" spans="3:7" ht="12.75">
      <c r="C158" s="35"/>
      <c r="D158" s="35"/>
      <c r="E158" s="35"/>
      <c r="F158" s="35"/>
      <c r="G158" s="52"/>
    </row>
    <row r="159" spans="3:7" ht="12.75">
      <c r="C159" s="35"/>
      <c r="D159" s="35"/>
      <c r="E159" s="35"/>
      <c r="F159" s="35"/>
      <c r="G159" s="52"/>
    </row>
    <row r="160" spans="3:7" ht="12.75">
      <c r="C160" s="35"/>
      <c r="D160" s="35"/>
      <c r="E160" s="35"/>
      <c r="F160" s="35"/>
      <c r="G160" s="52"/>
    </row>
    <row r="161" spans="3:7" ht="12.75">
      <c r="C161" s="35"/>
      <c r="D161" s="35"/>
      <c r="E161" s="35"/>
      <c r="F161" s="35"/>
      <c r="G161" s="35"/>
    </row>
    <row r="162" spans="3:7" ht="12.75">
      <c r="C162" s="35"/>
      <c r="D162" s="35"/>
      <c r="E162" s="35"/>
      <c r="F162" s="35"/>
      <c r="G162" s="35"/>
    </row>
    <row r="163" spans="3:7" ht="12.75">
      <c r="C163" s="35"/>
      <c r="D163" s="35"/>
      <c r="E163" s="35"/>
      <c r="F163" s="35"/>
      <c r="G163" s="35"/>
    </row>
    <row r="164" spans="3:7" ht="12.75">
      <c r="C164" s="35"/>
      <c r="D164" s="35"/>
      <c r="E164" s="35"/>
      <c r="F164" s="35"/>
      <c r="G164" s="35"/>
    </row>
    <row r="165" spans="3:7" ht="12.75">
      <c r="C165" s="35"/>
      <c r="D165" s="35"/>
      <c r="E165" s="35"/>
      <c r="F165" s="35"/>
      <c r="G165" s="35"/>
    </row>
    <row r="166" spans="3:7" ht="12.75">
      <c r="C166" s="35"/>
      <c r="D166" s="35"/>
      <c r="E166" s="35"/>
      <c r="F166" s="35"/>
      <c r="G166" s="35"/>
    </row>
    <row r="167" spans="3:7" ht="12.75">
      <c r="C167" s="35"/>
      <c r="D167" s="35"/>
      <c r="E167" s="35"/>
      <c r="F167" s="35"/>
      <c r="G167" s="35"/>
    </row>
    <row r="168" spans="3:7" ht="12.75">
      <c r="C168" s="35"/>
      <c r="D168" s="35"/>
      <c r="E168" s="35"/>
      <c r="F168" s="35"/>
      <c r="G168" s="35"/>
    </row>
    <row r="169" spans="3:7" ht="12.75">
      <c r="C169" s="35"/>
      <c r="D169" s="35"/>
      <c r="E169" s="35"/>
      <c r="F169" s="35"/>
      <c r="G169" s="35"/>
    </row>
    <row r="170" spans="3:7" ht="12.75">
      <c r="C170" s="35"/>
      <c r="D170" s="35"/>
      <c r="E170" s="35"/>
      <c r="F170" s="35"/>
      <c r="G170" s="35"/>
    </row>
    <row r="171" spans="3:7" ht="12.75">
      <c r="C171" s="35"/>
      <c r="D171" s="35"/>
      <c r="E171" s="35"/>
      <c r="F171" s="35"/>
      <c r="G171" s="35"/>
    </row>
    <row r="172" spans="3:7" ht="12.75">
      <c r="C172" s="35"/>
      <c r="D172" s="35"/>
      <c r="E172" s="35"/>
      <c r="F172" s="35"/>
      <c r="G172" s="35"/>
    </row>
  </sheetData>
  <sheetProtection/>
  <mergeCells count="1">
    <mergeCell ref="A6:G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  <ignoredErrors>
    <ignoredError sqref="C15 D22:D24 C19:F19 C24 B29:D29 E28:F29 B28:D28 D27:F27 C27 D26 D32:D35 E32:E35 D40:D43 D45:D47 D50:D55 D58:D60 D62:D63 D109 B130:F130 C129:D129 C131:C133 B131:B133 E131:E133 D131:D133" numberStoredAsText="1"/>
    <ignoredError sqref="G49 G1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komfin</cp:lastModifiedBy>
  <cp:lastPrinted>2015-12-07T07:00:40Z</cp:lastPrinted>
  <dcterms:created xsi:type="dcterms:W3CDTF">2004-03-23T15:50:39Z</dcterms:created>
  <dcterms:modified xsi:type="dcterms:W3CDTF">2015-12-14T07:36:33Z</dcterms:modified>
  <cp:category/>
  <cp:version/>
  <cp:contentType/>
  <cp:contentStatus/>
</cp:coreProperties>
</file>