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<sst xmlns="http://schemas.openxmlformats.org/spreadsheetml/2006/main" count="31" uniqueCount="24">
  <si>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п/п</t>
  </si>
  <si>
    <t>сроки реализации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</si>
  <si>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</si>
  <si>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</si>
  <si>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</si>
  <si>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</si>
  <si>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</si>
  <si>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</si>
  <si>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</si>
  <si>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Приложение №1</t>
  </si>
  <si>
    <t>к постановлению Администрации</t>
  </si>
  <si>
    <t>МО ГП "Город Малоярославец"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</si>
  <si>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</si>
  <si>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</si>
  <si>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</si>
  <si>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</si>
  <si>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</si>
  <si>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r>
      <t>2014-2020гг</t>
    </r>
    <r>
      <rPr>
        <b/>
        <sz val="12"/>
        <rFont val="Times New Roman"/>
        <family val="1"/>
      </rPr>
      <t>.</t>
    </r>
  </si>
  <si>
    <t xml:space="preserve">Отдел культуры, спорта и связей с общественностью администрации МО ГП «Город Малоярославец», МУП «Олимп-спорт», СОЦ «ДРУЖБА» </t>
  </si>
  <si>
    <t>Отдел культуры, спорта и связей с общественностью администрации МО ГП «Город Малоярославец», СОЦ «ДРУЖБА»</t>
  </si>
  <si>
    <t>Отдел культуры, спорта и связей с общественностью администрации МО ГП «Город Малоярославец», МУП «Олимп-спорт», СОЦ «ДРУЖБА</t>
  </si>
  <si>
    <t>МО ГП «Город Малоярославец»   прочие источники</t>
  </si>
  <si>
    <t>Итого</t>
  </si>
  <si>
    <t>от  01.12.2016г.      №1121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</si>
</sst>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B1">
      <selection activeCell="F4" sqref="F4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875" style="0" customWidth="1"/>
    <col min="4" max="4" width="15.375" style="0" customWidth="1"/>
    <col min="5" max="5" width="13.75390625" style="0" customWidth="1"/>
  </cols>
  <sheetData>
    <row r="1" ht="12.75">
      <c r="K1" t="s">
        <v>9</v>
      </c>
    </row>
    <row r="2" ht="12.75">
      <c r="J2" t="s">
        <v>10</v>
      </c>
    </row>
    <row r="3" ht="12.75">
      <c r="J3" t="s">
        <v>11</v>
      </c>
    </row>
    <row r="4" ht="12.75">
      <c r="J4" t="s">
        <v>23</v>
      </c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2.75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 customHeight="1">
      <c r="A8" s="40" t="s">
        <v>0</v>
      </c>
      <c r="B8" s="45" t="s">
        <v>7</v>
      </c>
      <c r="C8" s="45" t="s">
        <v>1</v>
      </c>
      <c r="D8" s="45" t="s">
        <v>2</v>
      </c>
      <c r="E8" s="44" t="s">
        <v>3</v>
      </c>
      <c r="F8" s="44" t="s">
        <v>4</v>
      </c>
      <c r="G8" s="40" t="s">
        <v>5</v>
      </c>
      <c r="H8" s="40"/>
      <c r="I8" s="40"/>
      <c r="J8" s="40"/>
      <c r="K8" s="40"/>
      <c r="L8" s="40"/>
      <c r="M8" s="40"/>
    </row>
    <row r="9" spans="1:13" ht="48" customHeight="1">
      <c r="A9" s="40"/>
      <c r="B9" s="45"/>
      <c r="C9" s="45"/>
      <c r="D9" s="45"/>
      <c r="E9" s="44"/>
      <c r="F9" s="44"/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>
        <v>2020</v>
      </c>
    </row>
    <row r="10" spans="1:13" ht="108" customHeight="1">
      <c r="A10" s="8" t="s">
        <v>6</v>
      </c>
      <c r="B10" s="7" t="s">
        <v>13</v>
      </c>
      <c r="C10" s="9" t="s">
        <v>17</v>
      </c>
      <c r="D10" s="31" t="s">
        <v>18</v>
      </c>
      <c r="E10" s="32" t="s">
        <v>21</v>
      </c>
      <c r="F10" s="34">
        <f aca="true" t="shared" si="0" ref="F10:F15">G10+H10+I10+J10+K10+L10+M10</f>
        <v>12983.9798697</v>
      </c>
      <c r="G10" s="1">
        <v>657</v>
      </c>
      <c r="H10" s="1">
        <f>1633+645</f>
        <v>2278</v>
      </c>
      <c r="I10" s="1">
        <f>1246+724</f>
        <v>1970</v>
      </c>
      <c r="J10" s="34">
        <f aca="true" t="shared" si="1" ref="J10:M11">I10*1.01</f>
        <v>1989.7</v>
      </c>
      <c r="K10" s="34">
        <f t="shared" si="1"/>
        <v>2009.597</v>
      </c>
      <c r="L10" s="34">
        <f t="shared" si="1"/>
        <v>2029.69297</v>
      </c>
      <c r="M10" s="34">
        <f t="shared" si="1"/>
        <v>2049.9898997</v>
      </c>
    </row>
    <row r="11" spans="1:13" ht="85.5" customHeight="1">
      <c r="A11" s="8" t="s">
        <v>8</v>
      </c>
      <c r="B11" s="7" t="s">
        <v>14</v>
      </c>
      <c r="C11" s="9" t="s">
        <v>17</v>
      </c>
      <c r="D11" s="31" t="s">
        <v>19</v>
      </c>
      <c r="E11" s="32" t="s">
        <v>21</v>
      </c>
      <c r="F11" s="34">
        <f t="shared" si="0"/>
        <v>61932.99231945001</v>
      </c>
      <c r="G11" s="1">
        <v>4121</v>
      </c>
      <c r="H11" s="1">
        <f>9633</f>
        <v>9633</v>
      </c>
      <c r="I11" s="1">
        <v>9445</v>
      </c>
      <c r="J11" s="34">
        <f t="shared" si="1"/>
        <v>9539.45</v>
      </c>
      <c r="K11" s="34">
        <f t="shared" si="1"/>
        <v>9634.844500000001</v>
      </c>
      <c r="L11" s="34">
        <f t="shared" si="1"/>
        <v>9731.192945</v>
      </c>
      <c r="M11" s="34">
        <f t="shared" si="1"/>
        <v>9828.50487445</v>
      </c>
    </row>
    <row r="12" spans="1:13" ht="99" customHeight="1">
      <c r="A12" s="8">
        <v>3</v>
      </c>
      <c r="B12" s="7" t="s">
        <v>15</v>
      </c>
      <c r="C12" s="9" t="s">
        <v>17</v>
      </c>
      <c r="D12" s="31" t="s">
        <v>20</v>
      </c>
      <c r="E12" s="32" t="s">
        <v>21</v>
      </c>
      <c r="F12" s="34">
        <f t="shared" si="0"/>
        <v>90567.13380400001</v>
      </c>
      <c r="G12" s="1">
        <v>17270</v>
      </c>
      <c r="H12" s="1">
        <f>1296+9501</f>
        <v>10797</v>
      </c>
      <c r="I12" s="1">
        <f>1300+10783+499+365</f>
        <v>12947</v>
      </c>
      <c r="J12" s="34">
        <v>12204</v>
      </c>
      <c r="K12" s="34">
        <f aca="true" t="shared" si="2" ref="K12:M13">J12*1.01</f>
        <v>12326.04</v>
      </c>
      <c r="L12" s="34">
        <f t="shared" si="2"/>
        <v>12449.3004</v>
      </c>
      <c r="M12" s="34">
        <f t="shared" si="2"/>
        <v>12573.793404</v>
      </c>
    </row>
    <row r="13" spans="1:13" ht="98.25" customHeight="1">
      <c r="A13" s="8">
        <v>4</v>
      </c>
      <c r="B13" s="7" t="s">
        <v>16</v>
      </c>
      <c r="C13" s="9" t="s">
        <v>17</v>
      </c>
      <c r="D13" s="31" t="s">
        <v>18</v>
      </c>
      <c r="E13" s="32" t="s">
        <v>21</v>
      </c>
      <c r="F13" s="34">
        <f t="shared" si="0"/>
        <v>18043.23</v>
      </c>
      <c r="G13" s="1">
        <v>509</v>
      </c>
      <c r="H13" s="1">
        <f>1833+436</f>
        <v>2269</v>
      </c>
      <c r="I13" s="1">
        <f>2470+493+574-499+75</f>
        <v>3113</v>
      </c>
      <c r="J13" s="34">
        <v>2993</v>
      </c>
      <c r="K13" s="34">
        <v>3023</v>
      </c>
      <c r="L13" s="34">
        <f t="shared" si="2"/>
        <v>3053.23</v>
      </c>
      <c r="M13" s="34">
        <v>3083</v>
      </c>
    </row>
    <row r="14" spans="1:13" ht="15" customHeight="1" hidden="1" thickBot="1">
      <c r="A14" s="3"/>
      <c r="B14" s="6"/>
      <c r="C14" s="4"/>
      <c r="D14" s="10"/>
      <c r="E14" s="11"/>
      <c r="F14" s="34">
        <f t="shared" si="0"/>
        <v>0</v>
      </c>
      <c r="G14" s="12"/>
      <c r="H14" s="12"/>
      <c r="I14" s="12"/>
      <c r="J14" s="12"/>
      <c r="K14" s="12"/>
      <c r="L14" s="12"/>
      <c r="M14" s="12"/>
    </row>
    <row r="15" spans="1:13" ht="20.25" customHeight="1">
      <c r="A15" s="13">
        <v>5</v>
      </c>
      <c r="B15" s="42" t="s">
        <v>22</v>
      </c>
      <c r="C15" s="42"/>
      <c r="D15" s="42"/>
      <c r="E15" s="42"/>
      <c r="F15" s="35">
        <f t="shared" si="0"/>
        <v>183527.33599315</v>
      </c>
      <c r="G15" s="36">
        <f>G10+G11+G12+G13</f>
        <v>22557</v>
      </c>
      <c r="H15" s="36">
        <f aca="true" t="shared" si="3" ref="H15:M15">H10+H11+H12+H13</f>
        <v>24977</v>
      </c>
      <c r="I15" s="36">
        <f t="shared" si="3"/>
        <v>27475</v>
      </c>
      <c r="J15" s="35">
        <f t="shared" si="3"/>
        <v>26726.15</v>
      </c>
      <c r="K15" s="35">
        <f t="shared" si="3"/>
        <v>26993.4815</v>
      </c>
      <c r="L15" s="35">
        <f t="shared" si="3"/>
        <v>27263.416315</v>
      </c>
      <c r="M15" s="35">
        <f t="shared" si="3"/>
        <v>27535.28817815</v>
      </c>
    </row>
    <row r="16" spans="1:13" ht="16.5" customHeight="1">
      <c r="A16" s="1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33.75" customHeight="1">
      <c r="A17" s="37"/>
      <c r="B17" s="43"/>
      <c r="C17" s="41"/>
      <c r="D17" s="20"/>
      <c r="E17" s="33"/>
      <c r="F17" s="29"/>
      <c r="G17" s="29"/>
      <c r="H17" s="29"/>
      <c r="I17" s="29"/>
      <c r="J17" s="18"/>
      <c r="K17" s="18"/>
      <c r="L17" s="18"/>
      <c r="M17" s="18"/>
    </row>
    <row r="18" spans="1:13" ht="36" customHeight="1">
      <c r="A18" s="37"/>
      <c r="B18" s="43"/>
      <c r="C18" s="41"/>
      <c r="D18" s="21"/>
      <c r="E18" s="17"/>
      <c r="F18" s="18"/>
      <c r="G18" s="18"/>
      <c r="H18" s="18"/>
      <c r="I18" s="18"/>
      <c r="J18" s="18"/>
      <c r="K18" s="18"/>
      <c r="L18" s="18"/>
      <c r="M18" s="18"/>
    </row>
    <row r="19" spans="1:13" ht="12.75" hidden="1">
      <c r="A19" s="37"/>
      <c r="B19" s="43"/>
      <c r="C19" s="22"/>
      <c r="D19" s="23"/>
      <c r="E19" s="23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3"/>
      <c r="B20" s="19"/>
      <c r="C20" s="24"/>
      <c r="D20" s="16"/>
      <c r="E20" s="25"/>
      <c r="F20" s="18"/>
      <c r="G20" s="18"/>
      <c r="H20" s="18"/>
      <c r="I20" s="18"/>
      <c r="J20" s="18"/>
      <c r="K20" s="18"/>
      <c r="L20" s="18"/>
      <c r="M20" s="18"/>
    </row>
    <row r="21" spans="1:13" ht="45" customHeight="1">
      <c r="A21" s="37"/>
      <c r="B21" s="14"/>
      <c r="C21" s="15"/>
      <c r="D21" s="14"/>
      <c r="E21" s="25"/>
      <c r="F21" s="18"/>
      <c r="G21" s="18"/>
      <c r="H21" s="18"/>
      <c r="I21" s="18"/>
      <c r="J21" s="18"/>
      <c r="K21" s="18"/>
      <c r="L21" s="18"/>
      <c r="M21" s="18"/>
    </row>
    <row r="22" spans="1:13" ht="97.5" customHeight="1">
      <c r="A22" s="37"/>
      <c r="B22" s="14"/>
      <c r="C22" s="15"/>
      <c r="D22" s="14"/>
      <c r="E22" s="25"/>
      <c r="F22" s="18"/>
      <c r="G22" s="18"/>
      <c r="H22" s="18"/>
      <c r="I22" s="18"/>
      <c r="J22" s="18"/>
      <c r="K22" s="18"/>
      <c r="L22" s="18"/>
      <c r="M22" s="18"/>
    </row>
    <row r="23" spans="1:13" ht="39" customHeight="1">
      <c r="A23" s="37"/>
      <c r="B23" s="5"/>
      <c r="C23" s="5"/>
      <c r="D23" s="5"/>
      <c r="E23" s="26"/>
      <c r="F23" s="18"/>
      <c r="G23" s="18"/>
      <c r="H23" s="18"/>
      <c r="I23" s="18"/>
      <c r="J23" s="18"/>
      <c r="K23" s="18"/>
      <c r="L23" s="18"/>
      <c r="M23" s="18"/>
    </row>
    <row r="24" spans="1:13" ht="51" customHeight="1">
      <c r="A24" s="37"/>
      <c r="B24" s="5"/>
      <c r="C24" s="5"/>
      <c r="D24" s="5"/>
      <c r="E24" s="27"/>
      <c r="F24" s="18"/>
      <c r="G24" s="18"/>
      <c r="H24" s="18"/>
      <c r="I24" s="18"/>
      <c r="J24" s="18"/>
      <c r="K24" s="18"/>
      <c r="L24" s="18"/>
      <c r="M24" s="18"/>
    </row>
    <row r="25" spans="1:13" ht="12.75" customHeight="1">
      <c r="A25" s="37"/>
      <c r="B25" s="5"/>
      <c r="C25" s="5"/>
      <c r="D25" s="5"/>
      <c r="E25" s="27"/>
      <c r="F25" s="18"/>
      <c r="G25" s="18"/>
      <c r="H25" s="18"/>
      <c r="I25" s="18"/>
      <c r="J25" s="18"/>
      <c r="K25" s="18"/>
      <c r="L25" s="18"/>
      <c r="M25" s="18"/>
    </row>
    <row r="26" spans="1:13" ht="12.75" customHeight="1">
      <c r="A26" s="37"/>
      <c r="B26" s="5"/>
      <c r="C26" s="5"/>
      <c r="D26" s="5"/>
      <c r="E26" s="28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17">
    <mergeCell ref="B17:B19"/>
    <mergeCell ref="E8:E9"/>
    <mergeCell ref="F8:F9"/>
    <mergeCell ref="B8:B9"/>
    <mergeCell ref="C8:C9"/>
    <mergeCell ref="D8:D9"/>
    <mergeCell ref="B16:M16"/>
    <mergeCell ref="A23:A26"/>
    <mergeCell ref="A5:M5"/>
    <mergeCell ref="A6:M6"/>
    <mergeCell ref="A7:M7"/>
    <mergeCell ref="A21:A22"/>
    <mergeCell ref="A17:A19"/>
    <mergeCell ref="A8:A9"/>
    <mergeCell ref="C17:C18"/>
    <mergeCell ref="B15:E15"/>
    <mergeCell ref="G8:M8"/>
  </mergeCells>
  <printOptions/>
  <pageMargins left="0.1968503937007874" right="0.1968503937007874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2016-03-22T11:44:03Z</cp:lastPrinted>
  <dcterms:created xsi:type="dcterms:W3CDTF">2016-02-19T12:20:46Z</dcterms:created>
  <dcterms:modified xsi:type="dcterms:W3CDTF">2016-12-05T10:38:59Z</dcterms:modified>
  <cp:category/>
  <cp:version/>
  <cp:contentType/>
  <cp:contentStatus/>
</cp:coreProperties>
</file>