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<sst xmlns="http://schemas.openxmlformats.org/spreadsheetml/2006/main" count="65" uniqueCount="41">
  <si>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Перечень главных мероприятий программы</t>
  </si>
  <si>
    <t>Наименование мероприятий</t>
  </si>
  <si>
    <t>Планируемые затраты по годам (тыс.руб.)</t>
  </si>
  <si>
    <t>Итого в т.ч.</t>
  </si>
  <si>
    <t>местный бюджет</t>
  </si>
  <si>
    <t>прочие источники</t>
  </si>
  <si>
    <t>Обустройство системы  оповещения населения при ГОЧС и ПБ</t>
  </si>
  <si>
    <t>(листовки, плакаты)</t>
  </si>
  <si>
    <t>Резервный фонд администрации городского поселения (ГОЧС).</t>
  </si>
  <si>
    <t xml:space="preserve">Приобретение противогазов </t>
  </si>
  <si>
    <t>Материальная помощь по компенсации имущественного вреда</t>
  </si>
  <si>
    <t>Обучение должностных лиц администрации городского поселения, ответственных за обеспечение пожарной безопасности и защите населения ГО ЧС.</t>
  </si>
  <si>
    <t>местного бюджета</t>
  </si>
  <si>
    <t xml:space="preserve">         </t>
  </si>
  <si>
    <t>итого</t>
  </si>
  <si>
    <t>Приложение №1</t>
  </si>
  <si>
    <t>к Постановлению Администрации</t>
  </si>
  <si>
    <t>МО ГП "Город Малоярославец"</t>
  </si>
  <si>
    <t>Охрана общественного порядка</t>
  </si>
  <si>
    <t>Внедрение аппаратно-программного комплекса «Безопасный город» (приобретение и монтаж видеокамер и т.д.)</t>
  </si>
  <si>
    <t>Итого  по программе т.ч.:</t>
  </si>
  <si>
    <t xml:space="preserve"> местный бюджет</t>
  </si>
  <si>
    <t xml:space="preserve">Обучение населения в области защиты от чрезвычайных ситуаций </t>
  </si>
  <si>
    <t>обеспечение противопожарных мероприятий при организации и проведении мероприятий в городском поселении с массовым пребыванием людей.</t>
  </si>
  <si>
    <t>обеспечение пожарной безопасности и проведение аварийно-спасательных работ на территории поселения.</t>
  </si>
  <si>
    <t>обучение населения в области пожарной безопасности, выпуск и распространение наглядной агитации памяток, листовок, плакатов.</t>
  </si>
  <si>
    <t>противопожарное водоснабжение: в т.ч.</t>
  </si>
  <si>
    <t>обслуживание и ремонт пожарных гидрантов в границах поселения</t>
  </si>
  <si>
    <t>установка пожарных гидрантов</t>
  </si>
  <si>
    <t>1. Основное мероприятие  Обеспечение безопасности жизнедеятельности населения</t>
  </si>
  <si>
    <t>1.1. Обеспечение пожарной безопасности и проведение аварийно-спасательных работ на территории поселения в т.ч.:</t>
  </si>
  <si>
    <t>2. Основное мероприятие Охрана общественного порядка</t>
  </si>
  <si>
    <t>Ответственный исполнитель программы (Соисполнитель)</t>
  </si>
  <si>
    <t>Отдел культуры, спорта, связей с общественностью администрации (Отдел культуры, спорта, связей с общественностью, Отдел капитального строительства и технической инспекции)</t>
  </si>
  <si>
    <t>Отдел культуры, спорта, связей с общественностью администрации (Отдел культуры, спорта, связей с общественностью, Отдел капитального строительства и технической инспекции, некоммерческие организации)</t>
  </si>
  <si>
    <t>Отдел культуры, спорта, связей с общественностью администрации ( ОКС и ТИ, УМП "Водоканал")</t>
  </si>
  <si>
    <t>1.2. Мероприятия по защите населения и территорий от чрезвычайных ситуаций в т .ч.:</t>
  </si>
  <si>
    <t>2.1. Безопасное поселение в т.ч.:</t>
  </si>
  <si>
    <t xml:space="preserve">Источник финансирования </t>
  </si>
  <si>
    <t>Приобретение комплектов учебно-методических пособий для УПК, листовок, плакатов</t>
  </si>
  <si>
    <t>от  28.03. 2018 года. № 290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</si>
</sst>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justify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8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justify" wrapText="1"/>
    </xf>
    <xf numFmtId="0" fontId="7" fillId="0" borderId="29" xfId="0" applyFont="1" applyBorder="1" applyAlignment="1">
      <alignment horizontal="center" vertical="justify" wrapText="1"/>
    </xf>
    <xf numFmtId="0" fontId="7" fillId="0" borderId="30" xfId="0" applyFont="1" applyBorder="1" applyAlignment="1">
      <alignment horizontal="center" vertical="justify" wrapText="1"/>
    </xf>
    <xf numFmtId="0" fontId="7" fillId="0" borderId="3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justify" wrapText="1"/>
    </xf>
    <xf numFmtId="0" fontId="6" fillId="0" borderId="22" xfId="0" applyFont="1" applyBorder="1" applyAlignment="1">
      <alignment horizontal="center" vertical="justify" wrapText="1"/>
    </xf>
    <xf numFmtId="0" fontId="6" fillId="0" borderId="32" xfId="0" applyFont="1" applyBorder="1" applyAlignment="1">
      <alignment horizontal="center" vertical="justify" wrapText="1"/>
    </xf>
    <xf numFmtId="0" fontId="7" fillId="0" borderId="35" xfId="0" applyFont="1" applyBorder="1" applyAlignment="1">
      <alignment horizontal="center" vertical="justify" wrapText="1"/>
    </xf>
    <xf numFmtId="0" fontId="7" fillId="0" borderId="36" xfId="0" applyFont="1" applyBorder="1" applyAlignment="1">
      <alignment horizontal="center" vertical="justify" wrapText="1"/>
    </xf>
    <xf numFmtId="0" fontId="7" fillId="0" borderId="37" xfId="0" applyFont="1" applyBorder="1" applyAlignment="1">
      <alignment horizontal="center"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pane xSplit="3" ySplit="9" topLeftCell="D3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L5" sqref="L5"/>
    </sheetView>
  </sheetViews>
  <sheetFormatPr defaultColWidth="9.00390625" defaultRowHeight="12.75"/>
  <cols>
    <col min="1" max="1" width="5.125" style="0" customWidth="1"/>
    <col min="2" max="2" width="32.00390625" style="0" customWidth="1"/>
    <col min="3" max="3" width="12.25390625" style="0" customWidth="1"/>
    <col min="4" max="4" width="7.625" style="0" customWidth="1"/>
    <col min="5" max="5" width="6.375" style="0" customWidth="1"/>
    <col min="6" max="6" width="6.625" style="0" customWidth="1"/>
    <col min="7" max="7" width="6.75390625" style="0" customWidth="1"/>
    <col min="8" max="8" width="6.125" style="0" customWidth="1"/>
    <col min="9" max="10" width="6.00390625" style="0" customWidth="1"/>
    <col min="11" max="11" width="6.25390625" style="0" customWidth="1"/>
    <col min="12" max="12" width="27.625" style="0" customWidth="1"/>
  </cols>
  <sheetData>
    <row r="1" ht="12.75">
      <c r="L1" s="9" t="s">
        <v>15</v>
      </c>
    </row>
    <row r="2" ht="12.75">
      <c r="L2" s="9" t="s">
        <v>16</v>
      </c>
    </row>
    <row r="3" ht="12.75">
      <c r="L3" s="9" t="s">
        <v>17</v>
      </c>
    </row>
    <row r="4" ht="12.75">
      <c r="L4" s="9" t="s">
        <v>40</v>
      </c>
    </row>
    <row r="5" spans="2:11" ht="16.5" thickBot="1">
      <c r="B5" s="65" t="s">
        <v>0</v>
      </c>
      <c r="C5" s="65"/>
      <c r="D5" s="65"/>
      <c r="E5" s="65"/>
      <c r="F5" s="65"/>
      <c r="G5" s="65"/>
      <c r="H5" s="65"/>
      <c r="I5" s="65"/>
      <c r="J5" s="65"/>
      <c r="K5" s="65"/>
    </row>
    <row r="6" spans="1:12" ht="51" customHeight="1" thickBot="1">
      <c r="A6" s="74"/>
      <c r="B6" s="76" t="s">
        <v>1</v>
      </c>
      <c r="C6" s="72" t="s">
        <v>38</v>
      </c>
      <c r="D6" s="66" t="s">
        <v>2</v>
      </c>
      <c r="E6" s="67"/>
      <c r="F6" s="67"/>
      <c r="G6" s="67"/>
      <c r="H6" s="67"/>
      <c r="I6" s="67"/>
      <c r="J6" s="67"/>
      <c r="K6" s="68"/>
      <c r="L6" s="10" t="s">
        <v>32</v>
      </c>
    </row>
    <row r="7" spans="1:12" ht="16.5" customHeight="1" hidden="1" thickBot="1">
      <c r="A7" s="75"/>
      <c r="B7" s="77"/>
      <c r="C7" s="73"/>
      <c r="D7" s="58"/>
      <c r="E7" s="28">
        <v>2014</v>
      </c>
      <c r="F7" s="28">
        <v>2015</v>
      </c>
      <c r="G7" s="28">
        <v>2016</v>
      </c>
      <c r="H7" s="28">
        <v>2017</v>
      </c>
      <c r="I7" s="28">
        <v>2018</v>
      </c>
      <c r="J7" s="28">
        <v>2019</v>
      </c>
      <c r="K7" s="28">
        <v>2020</v>
      </c>
      <c r="L7" s="29"/>
    </row>
    <row r="8" spans="1:12" ht="15.75" customHeight="1" thickBot="1">
      <c r="A8" s="11"/>
      <c r="B8" s="78" t="s">
        <v>29</v>
      </c>
      <c r="C8" s="79"/>
      <c r="D8" s="79"/>
      <c r="E8" s="79"/>
      <c r="F8" s="79"/>
      <c r="G8" s="79"/>
      <c r="H8" s="79"/>
      <c r="I8" s="79"/>
      <c r="J8" s="79"/>
      <c r="K8" s="79"/>
      <c r="L8" s="62"/>
    </row>
    <row r="9" spans="1:12" ht="17.25" customHeight="1">
      <c r="A9" s="12"/>
      <c r="B9" s="13"/>
      <c r="C9" s="14"/>
      <c r="D9" s="15" t="s">
        <v>14</v>
      </c>
      <c r="E9" s="16">
        <v>2014</v>
      </c>
      <c r="F9" s="16">
        <v>2015</v>
      </c>
      <c r="G9" s="16">
        <v>2016</v>
      </c>
      <c r="H9" s="17">
        <v>2017</v>
      </c>
      <c r="I9" s="17">
        <v>2018</v>
      </c>
      <c r="J9" s="17">
        <v>2019</v>
      </c>
      <c r="K9" s="16">
        <v>2020</v>
      </c>
      <c r="L9" s="18"/>
    </row>
    <row r="10" spans="1:12" ht="15" customHeight="1">
      <c r="A10" s="80" t="s">
        <v>30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2"/>
    </row>
    <row r="11" spans="1:12" ht="63" customHeight="1">
      <c r="A11" s="19"/>
      <c r="B11" s="49" t="s">
        <v>23</v>
      </c>
      <c r="C11" s="20" t="s">
        <v>4</v>
      </c>
      <c r="D11" s="20">
        <f>E11+F11+G11+H11+I11+J11+K11</f>
        <v>30</v>
      </c>
      <c r="E11" s="21"/>
      <c r="F11" s="21"/>
      <c r="G11" s="21"/>
      <c r="H11" s="21"/>
      <c r="I11" s="21">
        <v>10</v>
      </c>
      <c r="J11" s="21">
        <v>10</v>
      </c>
      <c r="K11" s="22">
        <v>10</v>
      </c>
      <c r="L11" s="86" t="s">
        <v>33</v>
      </c>
    </row>
    <row r="12" spans="1:12" ht="38.25" customHeight="1">
      <c r="A12" s="19"/>
      <c r="B12" s="49" t="s">
        <v>24</v>
      </c>
      <c r="C12" s="20" t="s">
        <v>4</v>
      </c>
      <c r="D12" s="20">
        <f aca="true" t="shared" si="0" ref="D12:D19">E12+F12+G12+H12+I12+J12+K12</f>
        <v>45</v>
      </c>
      <c r="E12" s="21"/>
      <c r="F12" s="21"/>
      <c r="G12" s="21"/>
      <c r="H12" s="21"/>
      <c r="I12" s="21">
        <v>15</v>
      </c>
      <c r="J12" s="21">
        <v>15</v>
      </c>
      <c r="K12" s="22">
        <v>15</v>
      </c>
      <c r="L12" s="87"/>
    </row>
    <row r="13" spans="1:12" ht="50.25" customHeight="1">
      <c r="A13" s="19"/>
      <c r="B13" s="49" t="s">
        <v>25</v>
      </c>
      <c r="C13" s="20" t="s">
        <v>4</v>
      </c>
      <c r="D13" s="20">
        <f t="shared" si="0"/>
        <v>15.7</v>
      </c>
      <c r="E13" s="21">
        <v>0.7</v>
      </c>
      <c r="F13" s="21"/>
      <c r="G13" s="21"/>
      <c r="H13" s="21"/>
      <c r="I13" s="21">
        <v>5</v>
      </c>
      <c r="J13" s="21">
        <v>5</v>
      </c>
      <c r="K13" s="22">
        <v>5</v>
      </c>
      <c r="L13" s="87"/>
    </row>
    <row r="14" spans="1:12" ht="24.75" customHeight="1">
      <c r="A14" s="19"/>
      <c r="B14" s="49" t="s">
        <v>26</v>
      </c>
      <c r="C14" s="20"/>
      <c r="D14" s="20">
        <f t="shared" si="0"/>
        <v>0</v>
      </c>
      <c r="E14" s="21"/>
      <c r="F14" s="21"/>
      <c r="G14" s="21"/>
      <c r="H14" s="21"/>
      <c r="I14" s="21"/>
      <c r="J14" s="21"/>
      <c r="K14" s="22"/>
      <c r="L14" s="88"/>
    </row>
    <row r="15" spans="1:12" ht="30.75" customHeight="1">
      <c r="A15" s="23"/>
      <c r="B15" s="49" t="s">
        <v>27</v>
      </c>
      <c r="C15" s="20" t="s">
        <v>5</v>
      </c>
      <c r="D15" s="20">
        <f t="shared" si="0"/>
        <v>275</v>
      </c>
      <c r="E15" s="21">
        <v>55</v>
      </c>
      <c r="F15" s="21"/>
      <c r="G15" s="21">
        <v>43</v>
      </c>
      <c r="H15" s="21">
        <v>7</v>
      </c>
      <c r="I15" s="21">
        <v>50</v>
      </c>
      <c r="J15" s="21">
        <v>55</v>
      </c>
      <c r="K15" s="22">
        <v>65</v>
      </c>
      <c r="L15" s="86" t="s">
        <v>35</v>
      </c>
    </row>
    <row r="16" spans="1:12" ht="24.75" customHeight="1">
      <c r="A16" s="24"/>
      <c r="B16" s="49" t="s">
        <v>28</v>
      </c>
      <c r="C16" s="20" t="s">
        <v>4</v>
      </c>
      <c r="D16" s="20">
        <f t="shared" si="0"/>
        <v>99</v>
      </c>
      <c r="E16" s="21">
        <v>0</v>
      </c>
      <c r="F16" s="21"/>
      <c r="G16" s="21">
        <v>99</v>
      </c>
      <c r="H16" s="21"/>
      <c r="I16" s="21"/>
      <c r="J16" s="21"/>
      <c r="K16" s="22"/>
      <c r="L16" s="88"/>
    </row>
    <row r="17" spans="1:12" ht="12.75">
      <c r="A17" s="25"/>
      <c r="B17" s="60" t="s">
        <v>3</v>
      </c>
      <c r="C17" s="22"/>
      <c r="D17" s="59">
        <f t="shared" si="0"/>
        <v>464.7</v>
      </c>
      <c r="E17" s="33">
        <f>E11+E12+E13+E15+E16</f>
        <v>55.7</v>
      </c>
      <c r="F17" s="33">
        <f aca="true" t="shared" si="1" ref="F17:K17">F11+F12+F13+F15+F16</f>
        <v>0</v>
      </c>
      <c r="G17" s="33">
        <f t="shared" si="1"/>
        <v>142</v>
      </c>
      <c r="H17" s="33">
        <f t="shared" si="1"/>
        <v>7</v>
      </c>
      <c r="I17" s="33">
        <f t="shared" si="1"/>
        <v>80</v>
      </c>
      <c r="J17" s="33">
        <f t="shared" si="1"/>
        <v>85</v>
      </c>
      <c r="K17" s="34">
        <f t="shared" si="1"/>
        <v>95</v>
      </c>
      <c r="L17" s="26"/>
    </row>
    <row r="18" spans="1:12" ht="12.75">
      <c r="A18" s="25"/>
      <c r="B18" s="60" t="s">
        <v>4</v>
      </c>
      <c r="C18" s="22"/>
      <c r="D18" s="59">
        <f t="shared" si="0"/>
        <v>189.7</v>
      </c>
      <c r="E18" s="33">
        <f aca="true" t="shared" si="2" ref="E18:K18">E11+E12+E13+E16</f>
        <v>0.7</v>
      </c>
      <c r="F18" s="33">
        <f t="shared" si="2"/>
        <v>0</v>
      </c>
      <c r="G18" s="33">
        <f t="shared" si="2"/>
        <v>99</v>
      </c>
      <c r="H18" s="33">
        <f t="shared" si="2"/>
        <v>0</v>
      </c>
      <c r="I18" s="33">
        <f>I11+I12+I13</f>
        <v>30</v>
      </c>
      <c r="J18" s="33">
        <f t="shared" si="2"/>
        <v>30</v>
      </c>
      <c r="K18" s="33">
        <f t="shared" si="2"/>
        <v>30</v>
      </c>
      <c r="L18" s="26"/>
    </row>
    <row r="19" spans="1:12" ht="13.5" thickBot="1">
      <c r="A19" s="27"/>
      <c r="B19" s="61" t="s">
        <v>5</v>
      </c>
      <c r="C19" s="28"/>
      <c r="D19" s="59">
        <f t="shared" si="0"/>
        <v>275</v>
      </c>
      <c r="E19" s="37">
        <f>E15</f>
        <v>55</v>
      </c>
      <c r="F19" s="37">
        <f aca="true" t="shared" si="3" ref="F19:K19">F15</f>
        <v>0</v>
      </c>
      <c r="G19" s="37">
        <f t="shared" si="3"/>
        <v>43</v>
      </c>
      <c r="H19" s="37">
        <f t="shared" si="3"/>
        <v>7</v>
      </c>
      <c r="I19" s="37">
        <f t="shared" si="3"/>
        <v>50</v>
      </c>
      <c r="J19" s="37">
        <f t="shared" si="3"/>
        <v>55</v>
      </c>
      <c r="K19" s="38">
        <f t="shared" si="3"/>
        <v>65</v>
      </c>
      <c r="L19" s="29"/>
    </row>
    <row r="20" spans="1:12" ht="15" customHeight="1">
      <c r="A20" s="83" t="s">
        <v>36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5"/>
    </row>
    <row r="21" spans="1:12" ht="12.75" hidden="1">
      <c r="A21" s="70"/>
      <c r="B21" s="71" t="s">
        <v>6</v>
      </c>
      <c r="C21" s="30"/>
      <c r="D21" s="30"/>
      <c r="E21" s="21"/>
      <c r="F21" s="21"/>
      <c r="G21" s="21"/>
      <c r="H21" s="21"/>
      <c r="I21" s="21"/>
      <c r="J21" s="21"/>
      <c r="K21" s="22"/>
      <c r="L21" s="26"/>
    </row>
    <row r="22" spans="1:12" ht="25.5" customHeight="1">
      <c r="A22" s="70"/>
      <c r="B22" s="71"/>
      <c r="C22" s="30" t="s">
        <v>4</v>
      </c>
      <c r="D22" s="30">
        <f>E22+F22+G22+H22+I22+J22+K22</f>
        <v>45</v>
      </c>
      <c r="E22" s="21"/>
      <c r="F22" s="21"/>
      <c r="G22" s="21"/>
      <c r="H22" s="21"/>
      <c r="I22" s="21">
        <v>15</v>
      </c>
      <c r="J22" s="21">
        <v>15</v>
      </c>
      <c r="K22" s="22">
        <v>15</v>
      </c>
      <c r="L22" s="86" t="s">
        <v>33</v>
      </c>
    </row>
    <row r="23" spans="1:12" ht="0.75" customHeight="1" hidden="1">
      <c r="A23" s="70"/>
      <c r="B23" s="71"/>
      <c r="C23" s="30"/>
      <c r="D23" s="30"/>
      <c r="E23" s="21"/>
      <c r="F23" s="21"/>
      <c r="G23" s="21"/>
      <c r="H23" s="21"/>
      <c r="I23" s="21"/>
      <c r="J23" s="21"/>
      <c r="K23" s="22"/>
      <c r="L23" s="87"/>
    </row>
    <row r="24" spans="1:12" ht="28.5" customHeight="1">
      <c r="A24" s="70"/>
      <c r="B24" s="49" t="s">
        <v>22</v>
      </c>
      <c r="C24" s="30" t="s">
        <v>4</v>
      </c>
      <c r="D24" s="30">
        <f aca="true" t="shared" si="4" ref="D24:D35">E24+F24+G24+H24+I24+J24+K24</f>
        <v>36.5</v>
      </c>
      <c r="E24" s="21">
        <v>6.5</v>
      </c>
      <c r="F24" s="21"/>
      <c r="G24" s="21"/>
      <c r="H24" s="21"/>
      <c r="I24" s="21">
        <v>10</v>
      </c>
      <c r="J24" s="21">
        <v>10</v>
      </c>
      <c r="K24" s="22">
        <v>10</v>
      </c>
      <c r="L24" s="87"/>
    </row>
    <row r="25" spans="1:12" ht="15.75" customHeight="1" hidden="1">
      <c r="A25" s="70"/>
      <c r="B25" s="49" t="s">
        <v>7</v>
      </c>
      <c r="C25" s="30">
        <v>41</v>
      </c>
      <c r="D25" s="30">
        <f t="shared" si="4"/>
        <v>0</v>
      </c>
      <c r="E25" s="21"/>
      <c r="F25" s="21"/>
      <c r="G25" s="21"/>
      <c r="H25" s="21"/>
      <c r="I25" s="21"/>
      <c r="J25" s="21"/>
      <c r="K25" s="22"/>
      <c r="L25" s="87"/>
    </row>
    <row r="26" spans="1:12" ht="38.25">
      <c r="A26" s="19"/>
      <c r="B26" s="49" t="s">
        <v>39</v>
      </c>
      <c r="C26" s="30" t="s">
        <v>4</v>
      </c>
      <c r="D26" s="30">
        <f t="shared" si="4"/>
        <v>10</v>
      </c>
      <c r="E26" s="21"/>
      <c r="F26" s="21"/>
      <c r="G26" s="21"/>
      <c r="H26" s="21">
        <v>1</v>
      </c>
      <c r="I26" s="21">
        <v>3</v>
      </c>
      <c r="J26" s="21">
        <v>3</v>
      </c>
      <c r="K26" s="22">
        <v>3</v>
      </c>
      <c r="L26" s="87"/>
    </row>
    <row r="27" spans="1:12" ht="15.75" customHeight="1" hidden="1">
      <c r="A27" s="19"/>
      <c r="B27" s="49"/>
      <c r="C27" s="30"/>
      <c r="D27" s="30">
        <f t="shared" si="4"/>
        <v>0</v>
      </c>
      <c r="E27" s="21"/>
      <c r="F27" s="21"/>
      <c r="G27" s="21"/>
      <c r="H27" s="21"/>
      <c r="I27" s="21"/>
      <c r="J27" s="21"/>
      <c r="K27" s="22"/>
      <c r="L27" s="87"/>
    </row>
    <row r="28" spans="1:12" ht="28.5" customHeight="1">
      <c r="A28" s="19"/>
      <c r="B28" s="71" t="s">
        <v>8</v>
      </c>
      <c r="C28" s="30" t="s">
        <v>4</v>
      </c>
      <c r="D28" s="30">
        <f t="shared" si="4"/>
        <v>30</v>
      </c>
      <c r="E28" s="21"/>
      <c r="F28" s="21"/>
      <c r="G28" s="21"/>
      <c r="H28" s="21"/>
      <c r="I28" s="21">
        <v>10</v>
      </c>
      <c r="J28" s="21">
        <v>10</v>
      </c>
      <c r="K28" s="22">
        <v>10</v>
      </c>
      <c r="L28" s="87"/>
    </row>
    <row r="29" spans="1:12" ht="31.5" customHeight="1" hidden="1">
      <c r="A29" s="31"/>
      <c r="B29" s="71"/>
      <c r="C29" s="30" t="s">
        <v>4</v>
      </c>
      <c r="D29" s="30">
        <f t="shared" si="4"/>
        <v>0</v>
      </c>
      <c r="E29" s="21"/>
      <c r="F29" s="21"/>
      <c r="G29" s="21"/>
      <c r="H29" s="21"/>
      <c r="I29" s="21"/>
      <c r="J29" s="21"/>
      <c r="K29" s="22"/>
      <c r="L29" s="87"/>
    </row>
    <row r="30" spans="1:12" ht="25.5">
      <c r="A30" s="70"/>
      <c r="B30" s="71" t="s">
        <v>9</v>
      </c>
      <c r="C30" s="30" t="s">
        <v>4</v>
      </c>
      <c r="D30" s="30">
        <f t="shared" si="4"/>
        <v>30</v>
      </c>
      <c r="E30" s="21"/>
      <c r="F30" s="21"/>
      <c r="G30" s="21"/>
      <c r="H30" s="21"/>
      <c r="I30" s="21">
        <v>10</v>
      </c>
      <c r="J30" s="21">
        <v>10</v>
      </c>
      <c r="K30" s="22">
        <v>10</v>
      </c>
      <c r="L30" s="87"/>
    </row>
    <row r="31" spans="1:12" ht="31.5" customHeight="1" hidden="1">
      <c r="A31" s="70"/>
      <c r="B31" s="71"/>
      <c r="C31" s="30" t="s">
        <v>4</v>
      </c>
      <c r="D31" s="30">
        <f t="shared" si="4"/>
        <v>0</v>
      </c>
      <c r="E31" s="21"/>
      <c r="F31" s="21"/>
      <c r="G31" s="21"/>
      <c r="H31" s="21"/>
      <c r="I31" s="21"/>
      <c r="J31" s="21"/>
      <c r="K31" s="22"/>
      <c r="L31" s="87"/>
    </row>
    <row r="32" spans="1:12" ht="26.25" customHeight="1">
      <c r="A32" s="70"/>
      <c r="B32" s="71" t="s">
        <v>10</v>
      </c>
      <c r="C32" s="30" t="s">
        <v>4</v>
      </c>
      <c r="D32" s="30">
        <f t="shared" si="4"/>
        <v>320</v>
      </c>
      <c r="E32" s="21">
        <v>320</v>
      </c>
      <c r="F32" s="21"/>
      <c r="G32" s="21"/>
      <c r="H32" s="21"/>
      <c r="I32" s="21"/>
      <c r="J32" s="21"/>
      <c r="K32" s="22"/>
      <c r="L32" s="87"/>
    </row>
    <row r="33" spans="1:12" ht="31.5" customHeight="1" hidden="1">
      <c r="A33" s="70"/>
      <c r="B33" s="71"/>
      <c r="C33" s="30" t="s">
        <v>4</v>
      </c>
      <c r="D33" s="30">
        <f t="shared" si="4"/>
        <v>0</v>
      </c>
      <c r="E33" s="21"/>
      <c r="F33" s="21"/>
      <c r="G33" s="21"/>
      <c r="H33" s="21"/>
      <c r="I33" s="21"/>
      <c r="J33" s="21"/>
      <c r="K33" s="22"/>
      <c r="L33" s="87"/>
    </row>
    <row r="34" spans="1:12" ht="63.75">
      <c r="A34" s="19"/>
      <c r="B34" s="49" t="s">
        <v>11</v>
      </c>
      <c r="C34" s="30" t="s">
        <v>4</v>
      </c>
      <c r="D34" s="30">
        <f t="shared" si="4"/>
        <v>50</v>
      </c>
      <c r="E34" s="21"/>
      <c r="F34" s="21">
        <v>5</v>
      </c>
      <c r="G34" s="21"/>
      <c r="H34" s="21"/>
      <c r="I34" s="21">
        <v>15</v>
      </c>
      <c r="J34" s="21">
        <v>15</v>
      </c>
      <c r="K34" s="22">
        <v>15</v>
      </c>
      <c r="L34" s="88"/>
    </row>
    <row r="35" spans="1:12" ht="12.75">
      <c r="A35" s="69"/>
      <c r="B35" s="54" t="s">
        <v>3</v>
      </c>
      <c r="C35" s="32"/>
      <c r="D35" s="32">
        <f t="shared" si="4"/>
        <v>512.5</v>
      </c>
      <c r="E35" s="33">
        <f>E36+E37</f>
        <v>326.5</v>
      </c>
      <c r="F35" s="33">
        <f aca="true" t="shared" si="5" ref="F35:K35">F36+F37</f>
        <v>5</v>
      </c>
      <c r="G35" s="33">
        <f t="shared" si="5"/>
        <v>0</v>
      </c>
      <c r="H35" s="33">
        <f t="shared" si="5"/>
        <v>1</v>
      </c>
      <c r="I35" s="33">
        <f t="shared" si="5"/>
        <v>60</v>
      </c>
      <c r="J35" s="33">
        <f t="shared" si="5"/>
        <v>60</v>
      </c>
      <c r="K35" s="34">
        <f t="shared" si="5"/>
        <v>60</v>
      </c>
      <c r="L35" s="26"/>
    </row>
    <row r="36" spans="1:12" ht="12.75">
      <c r="A36" s="63"/>
      <c r="B36" s="54" t="s">
        <v>12</v>
      </c>
      <c r="C36" s="32"/>
      <c r="D36" s="32">
        <f>E36+F36+G36+H36+I36+J36+K36</f>
        <v>512.5</v>
      </c>
      <c r="E36" s="33">
        <f>E22+E24+E28+E30+E32+E34</f>
        <v>326.5</v>
      </c>
      <c r="F36" s="33">
        <f>F22+F24+F28+F30+F32+F34</f>
        <v>5</v>
      </c>
      <c r="G36" s="33">
        <f>G22+G24+G28+G30+G32+G34</f>
        <v>0</v>
      </c>
      <c r="H36" s="33">
        <f>H26+H28+H30+H32+H34</f>
        <v>1</v>
      </c>
      <c r="I36" s="33">
        <f>I22+I24+I28+I30+I34</f>
        <v>60</v>
      </c>
      <c r="J36" s="33">
        <f>J22+J24+J28+J30+J34</f>
        <v>60</v>
      </c>
      <c r="K36" s="33">
        <f>K22+K24+K28+K30+K34</f>
        <v>60</v>
      </c>
      <c r="L36" s="35"/>
    </row>
    <row r="37" spans="1:12" ht="13.5" thickBot="1">
      <c r="A37" s="64"/>
      <c r="B37" s="55" t="s">
        <v>5</v>
      </c>
      <c r="C37" s="36"/>
      <c r="D37" s="36">
        <f>E37+F37+G37+H37+I37+J37+K37</f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8">
        <v>0</v>
      </c>
      <c r="L37" s="29"/>
    </row>
    <row r="38" spans="1:12" ht="15.75" customHeight="1" hidden="1">
      <c r="A38" s="39"/>
      <c r="B38" s="40"/>
      <c r="C38" s="39"/>
      <c r="D38" s="39"/>
      <c r="E38" s="41"/>
      <c r="F38" s="41"/>
      <c r="G38" s="41"/>
      <c r="H38" s="41"/>
      <c r="I38" s="41"/>
      <c r="J38" s="41"/>
      <c r="K38" s="42"/>
      <c r="L38" s="42"/>
    </row>
    <row r="39" spans="1:12" ht="15.75" customHeight="1" hidden="1">
      <c r="A39" s="30"/>
      <c r="B39" s="43"/>
      <c r="C39" s="30"/>
      <c r="D39" s="30"/>
      <c r="E39" s="21"/>
      <c r="F39" s="21"/>
      <c r="G39" s="21"/>
      <c r="H39" s="21"/>
      <c r="I39" s="21"/>
      <c r="J39" s="21"/>
      <c r="K39" s="22"/>
      <c r="L39" s="22"/>
    </row>
    <row r="40" spans="1:12" ht="15.75" customHeight="1" hidden="1">
      <c r="A40" s="30"/>
      <c r="B40" s="43"/>
      <c r="C40" s="30"/>
      <c r="D40" s="30"/>
      <c r="E40" s="21"/>
      <c r="F40" s="21"/>
      <c r="G40" s="21"/>
      <c r="H40" s="21"/>
      <c r="I40" s="21"/>
      <c r="J40" s="21"/>
      <c r="K40" s="22"/>
      <c r="L40" s="22"/>
    </row>
    <row r="41" spans="1:12" ht="15.75" customHeight="1" hidden="1">
      <c r="A41" s="30"/>
      <c r="B41" s="43"/>
      <c r="C41" s="30"/>
      <c r="D41" s="30"/>
      <c r="E41" s="21"/>
      <c r="F41" s="21"/>
      <c r="G41" s="21"/>
      <c r="H41" s="21"/>
      <c r="I41" s="21"/>
      <c r="J41" s="21"/>
      <c r="K41" s="22"/>
      <c r="L41" s="22"/>
    </row>
    <row r="42" spans="1:12" ht="15.75" customHeight="1" hidden="1">
      <c r="A42" s="30"/>
      <c r="B42" s="43"/>
      <c r="C42" s="30"/>
      <c r="D42" s="30"/>
      <c r="E42" s="21"/>
      <c r="F42" s="21"/>
      <c r="G42" s="21"/>
      <c r="H42" s="21"/>
      <c r="I42" s="21"/>
      <c r="J42" s="21"/>
      <c r="K42" s="22"/>
      <c r="L42" s="22"/>
    </row>
    <row r="43" spans="1:12" ht="15.75" customHeight="1" hidden="1">
      <c r="A43" s="30"/>
      <c r="B43" s="43"/>
      <c r="C43" s="32"/>
      <c r="D43" s="32"/>
      <c r="E43" s="21"/>
      <c r="F43" s="21"/>
      <c r="G43" s="21"/>
      <c r="H43" s="21"/>
      <c r="I43" s="21"/>
      <c r="J43" s="21"/>
      <c r="K43" s="22"/>
      <c r="L43" s="22"/>
    </row>
    <row r="44" spans="1:12" ht="15.75" customHeight="1" hidden="1">
      <c r="A44" s="30"/>
      <c r="B44" s="43"/>
      <c r="C44" s="32"/>
      <c r="D44" s="32"/>
      <c r="E44" s="21"/>
      <c r="F44" s="21"/>
      <c r="G44" s="21"/>
      <c r="H44" s="21"/>
      <c r="I44" s="21"/>
      <c r="J44" s="21"/>
      <c r="K44" s="22"/>
      <c r="L44" s="22"/>
    </row>
    <row r="45" spans="1:12" ht="15.75" customHeight="1" hidden="1">
      <c r="A45" s="44"/>
      <c r="B45" s="45"/>
      <c r="C45" s="46" t="s">
        <v>13</v>
      </c>
      <c r="D45" s="46"/>
      <c r="E45" s="47"/>
      <c r="F45" s="47"/>
      <c r="G45" s="47"/>
      <c r="H45" s="47"/>
      <c r="I45" s="47"/>
      <c r="J45" s="47"/>
      <c r="K45" s="48"/>
      <c r="L45" s="48"/>
    </row>
    <row r="46" spans="1:12" ht="15" customHeight="1">
      <c r="A46" s="89" t="s">
        <v>31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1"/>
    </row>
    <row r="47" spans="1:12" ht="15" customHeight="1">
      <c r="A47" s="92" t="s">
        <v>37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4"/>
    </row>
    <row r="48" spans="1:12" ht="51">
      <c r="A48" s="30"/>
      <c r="B48" s="49" t="s">
        <v>19</v>
      </c>
      <c r="C48" s="44" t="s">
        <v>4</v>
      </c>
      <c r="D48" s="44">
        <f>E48+F48+G48+H48+I48+J48+K48</f>
        <v>944</v>
      </c>
      <c r="E48" s="47"/>
      <c r="F48" s="47"/>
      <c r="G48" s="47">
        <v>46</v>
      </c>
      <c r="H48" s="47">
        <v>118</v>
      </c>
      <c r="I48" s="47">
        <v>260</v>
      </c>
      <c r="J48" s="47">
        <v>260</v>
      </c>
      <c r="K48" s="47">
        <v>260</v>
      </c>
      <c r="L48" s="86" t="s">
        <v>34</v>
      </c>
    </row>
    <row r="49" spans="1:12" ht="53.25" customHeight="1">
      <c r="A49" s="30"/>
      <c r="B49" s="49" t="s">
        <v>18</v>
      </c>
      <c r="C49" s="44" t="s">
        <v>4</v>
      </c>
      <c r="D49" s="44">
        <f>E49+F49+G49+H49+I49+J49+K49</f>
        <v>749</v>
      </c>
      <c r="E49" s="47"/>
      <c r="F49" s="47"/>
      <c r="G49" s="47">
        <v>149</v>
      </c>
      <c r="H49" s="47">
        <v>150</v>
      </c>
      <c r="I49" s="47">
        <v>150</v>
      </c>
      <c r="J49" s="47">
        <v>150</v>
      </c>
      <c r="K49" s="47">
        <v>150</v>
      </c>
      <c r="L49" s="88"/>
    </row>
    <row r="50" spans="1:12" ht="12.75">
      <c r="A50" s="69"/>
      <c r="B50" s="54" t="s">
        <v>3</v>
      </c>
      <c r="C50" s="34"/>
      <c r="D50" s="33">
        <f>D51+D52</f>
        <v>1693</v>
      </c>
      <c r="E50" s="33">
        <f>E51+E52</f>
        <v>0</v>
      </c>
      <c r="F50" s="33">
        <f aca="true" t="shared" si="6" ref="F50:K50">F51+F52</f>
        <v>0</v>
      </c>
      <c r="G50" s="33">
        <f t="shared" si="6"/>
        <v>195</v>
      </c>
      <c r="H50" s="33">
        <f t="shared" si="6"/>
        <v>268</v>
      </c>
      <c r="I50" s="33">
        <f t="shared" si="6"/>
        <v>410</v>
      </c>
      <c r="J50" s="33">
        <f t="shared" si="6"/>
        <v>410</v>
      </c>
      <c r="K50" s="33">
        <f t="shared" si="6"/>
        <v>410</v>
      </c>
      <c r="L50" s="26"/>
    </row>
    <row r="51" spans="1:12" ht="12.75">
      <c r="A51" s="63"/>
      <c r="B51" s="54" t="s">
        <v>12</v>
      </c>
      <c r="C51" s="34"/>
      <c r="D51" s="33">
        <f>D48+D49</f>
        <v>1693</v>
      </c>
      <c r="E51" s="33">
        <f>E48</f>
        <v>0</v>
      </c>
      <c r="F51" s="33">
        <f>F48</f>
        <v>0</v>
      </c>
      <c r="G51" s="33">
        <f>G48+G49</f>
        <v>195</v>
      </c>
      <c r="H51" s="33">
        <f>H48+H49</f>
        <v>268</v>
      </c>
      <c r="I51" s="33">
        <f>I48+I49</f>
        <v>410</v>
      </c>
      <c r="J51" s="33">
        <f>J48+J49</f>
        <v>410</v>
      </c>
      <c r="K51" s="33">
        <f>K48+K49</f>
        <v>410</v>
      </c>
      <c r="L51" s="26"/>
    </row>
    <row r="52" spans="1:12" ht="13.5" thickBot="1">
      <c r="A52" s="64"/>
      <c r="B52" s="55" t="s">
        <v>5</v>
      </c>
      <c r="C52" s="38"/>
      <c r="D52" s="37"/>
      <c r="E52" s="37"/>
      <c r="F52" s="37"/>
      <c r="G52" s="37"/>
      <c r="H52" s="37"/>
      <c r="I52" s="37"/>
      <c r="J52" s="37"/>
      <c r="K52" s="37"/>
      <c r="L52" s="29"/>
    </row>
    <row r="53" spans="1:12" ht="27.75" customHeight="1">
      <c r="A53" s="63"/>
      <c r="B53" s="50" t="s">
        <v>20</v>
      </c>
      <c r="C53" s="51"/>
      <c r="D53" s="52">
        <f>D54+D55</f>
        <v>2670.2</v>
      </c>
      <c r="E53" s="52">
        <f>E54+E55</f>
        <v>382.2</v>
      </c>
      <c r="F53" s="52">
        <f aca="true" t="shared" si="7" ref="F53:K53">F54+F55</f>
        <v>5</v>
      </c>
      <c r="G53" s="52">
        <f t="shared" si="7"/>
        <v>337</v>
      </c>
      <c r="H53" s="52">
        <f t="shared" si="7"/>
        <v>276</v>
      </c>
      <c r="I53" s="52">
        <f t="shared" si="7"/>
        <v>550</v>
      </c>
      <c r="J53" s="52">
        <f t="shared" si="7"/>
        <v>555</v>
      </c>
      <c r="K53" s="52">
        <f t="shared" si="7"/>
        <v>565</v>
      </c>
      <c r="L53" s="53"/>
    </row>
    <row r="54" spans="1:12" ht="15.75" customHeight="1">
      <c r="A54" s="63"/>
      <c r="B54" s="56" t="s">
        <v>21</v>
      </c>
      <c r="C54" s="34"/>
      <c r="D54" s="33">
        <f>D18+D36+D51</f>
        <v>2395.2</v>
      </c>
      <c r="E54" s="33">
        <f aca="true" t="shared" si="8" ref="E54:K54">E18+E36+E51</f>
        <v>327.2</v>
      </c>
      <c r="F54" s="33">
        <f t="shared" si="8"/>
        <v>5</v>
      </c>
      <c r="G54" s="33">
        <f t="shared" si="8"/>
        <v>294</v>
      </c>
      <c r="H54" s="33">
        <f t="shared" si="8"/>
        <v>269</v>
      </c>
      <c r="I54" s="33">
        <f t="shared" si="8"/>
        <v>500</v>
      </c>
      <c r="J54" s="33">
        <f t="shared" si="8"/>
        <v>500</v>
      </c>
      <c r="K54" s="33">
        <f t="shared" si="8"/>
        <v>500</v>
      </c>
      <c r="L54" s="26"/>
    </row>
    <row r="55" spans="1:12" ht="15.75" customHeight="1" thickBot="1">
      <c r="A55" s="64"/>
      <c r="B55" s="57" t="s">
        <v>5</v>
      </c>
      <c r="C55" s="28"/>
      <c r="D55" s="37">
        <f>E55+F55+G55+H55+I55+J55+K55</f>
        <v>275</v>
      </c>
      <c r="E55" s="37">
        <f aca="true" t="shared" si="9" ref="E55:K55">E19+E37+E52</f>
        <v>55</v>
      </c>
      <c r="F55" s="37">
        <f t="shared" si="9"/>
        <v>0</v>
      </c>
      <c r="G55" s="37">
        <f t="shared" si="9"/>
        <v>43</v>
      </c>
      <c r="H55" s="37">
        <f t="shared" si="9"/>
        <v>7</v>
      </c>
      <c r="I55" s="37">
        <f t="shared" si="9"/>
        <v>50</v>
      </c>
      <c r="J55" s="37">
        <f t="shared" si="9"/>
        <v>55</v>
      </c>
      <c r="K55" s="37">
        <f t="shared" si="9"/>
        <v>65</v>
      </c>
      <c r="L55" s="29"/>
    </row>
    <row r="56" spans="3:12" ht="12.75">
      <c r="C56" s="2"/>
      <c r="D56" s="2"/>
      <c r="L56" s="3"/>
    </row>
    <row r="57" spans="3:10" ht="12.75">
      <c r="C57" s="2"/>
      <c r="D57" s="2"/>
      <c r="G57" s="4"/>
      <c r="H57" s="4"/>
      <c r="I57" s="4"/>
      <c r="J57" s="4"/>
    </row>
    <row r="58" spans="4:12" ht="12.75">
      <c r="D58" s="5"/>
      <c r="E58" s="5"/>
      <c r="F58" s="5"/>
      <c r="G58" s="5"/>
      <c r="H58" s="5"/>
      <c r="I58" s="5"/>
      <c r="J58" s="5"/>
      <c r="K58" s="5"/>
      <c r="L58" s="5"/>
    </row>
    <row r="59" spans="4:12" ht="12.75">
      <c r="D59" s="5"/>
      <c r="E59" s="5"/>
      <c r="F59" s="5"/>
      <c r="G59" s="5"/>
      <c r="H59" s="6"/>
      <c r="I59" s="6"/>
      <c r="J59" s="6"/>
      <c r="K59" s="6"/>
      <c r="L59" s="5"/>
    </row>
    <row r="60" spans="2:12" ht="15.75">
      <c r="B60" s="1"/>
      <c r="C60" s="1"/>
      <c r="D60" s="7"/>
      <c r="E60" s="5"/>
      <c r="F60" s="5"/>
      <c r="G60" s="5"/>
      <c r="H60" s="5"/>
      <c r="I60" s="5"/>
      <c r="J60" s="5"/>
      <c r="K60" s="5"/>
      <c r="L60" s="5"/>
    </row>
    <row r="61" spans="2:12" ht="15.75">
      <c r="B61" s="1"/>
      <c r="C61" s="1"/>
      <c r="D61" s="7"/>
      <c r="E61" s="5"/>
      <c r="F61" s="5"/>
      <c r="G61" s="5"/>
      <c r="H61" s="8"/>
      <c r="I61" s="8"/>
      <c r="J61" s="8"/>
      <c r="K61" s="5"/>
      <c r="L61" s="5"/>
    </row>
    <row r="62" spans="2:12" ht="15.75">
      <c r="B62" s="1"/>
      <c r="C62" s="1"/>
      <c r="D62" s="7"/>
      <c r="E62" s="5"/>
      <c r="F62" s="5"/>
      <c r="G62" s="5"/>
      <c r="H62" s="8"/>
      <c r="I62" s="8"/>
      <c r="J62" s="8"/>
      <c r="K62" s="5"/>
      <c r="L62" s="5"/>
    </row>
    <row r="63" spans="4:12" ht="15.75">
      <c r="D63" s="5"/>
      <c r="E63" s="5"/>
      <c r="F63" s="5"/>
      <c r="G63" s="5"/>
      <c r="H63" s="8"/>
      <c r="I63" s="8"/>
      <c r="J63" s="8"/>
      <c r="K63" s="5"/>
      <c r="L63" s="5"/>
    </row>
    <row r="64" spans="4:12" ht="12.75">
      <c r="D64" s="5"/>
      <c r="E64" s="5"/>
      <c r="F64" s="5"/>
      <c r="G64" s="5"/>
      <c r="H64" s="5"/>
      <c r="I64" s="5"/>
      <c r="J64" s="5"/>
      <c r="K64" s="5"/>
      <c r="L64" s="5"/>
    </row>
    <row r="65" spans="4:12" ht="12.75">
      <c r="D65" s="5"/>
      <c r="E65" s="5"/>
      <c r="F65" s="5"/>
      <c r="G65" s="5"/>
      <c r="H65" s="5"/>
      <c r="I65" s="5"/>
      <c r="J65" s="5"/>
      <c r="K65" s="5"/>
      <c r="L65" s="5"/>
    </row>
  </sheetData>
  <mergeCells count="25">
    <mergeCell ref="A46:L46"/>
    <mergeCell ref="B32:B33"/>
    <mergeCell ref="L48:L49"/>
    <mergeCell ref="A47:L47"/>
    <mergeCell ref="L22:L34"/>
    <mergeCell ref="C6:C7"/>
    <mergeCell ref="A21:A23"/>
    <mergeCell ref="B21:B23"/>
    <mergeCell ref="A6:A7"/>
    <mergeCell ref="B6:B7"/>
    <mergeCell ref="B8:L8"/>
    <mergeCell ref="A10:L10"/>
    <mergeCell ref="A20:L20"/>
    <mergeCell ref="L11:L14"/>
    <mergeCell ref="L15:L16"/>
    <mergeCell ref="A53:A55"/>
    <mergeCell ref="B5:K5"/>
    <mergeCell ref="D6:K6"/>
    <mergeCell ref="A35:A37"/>
    <mergeCell ref="A50:A52"/>
    <mergeCell ref="A24:A25"/>
    <mergeCell ref="B28:B29"/>
    <mergeCell ref="A30:A31"/>
    <mergeCell ref="B30:B31"/>
    <mergeCell ref="A32:A33"/>
  </mergeCells>
  <printOptions/>
  <pageMargins left="1.1811023622047245" right="0.5905511811023623" top="0.1968503937007874" bottom="0.1968503937007874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2018-03-28T12:41:45Z</cp:lastPrinted>
  <dcterms:created xsi:type="dcterms:W3CDTF">2016-02-26T13:13:29Z</dcterms:created>
  <dcterms:modified xsi:type="dcterms:W3CDTF">2018-03-29T04:46:26Z</dcterms:modified>
  <cp:category/>
  <cp:version/>
  <cp:contentType/>
  <cp:contentStatus/>
</cp:coreProperties>
</file>