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<sst xmlns="http://schemas.openxmlformats.org/spreadsheetml/2006/main" count="112" uniqueCount="62">
  <si>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</si>
  <si>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</si>
  <si>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</si>
  <si>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</si>
  <si>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</si>
  <si>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</si>
  <si>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</si>
  <si>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</si>
  <si>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</si>
  <si>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</si>
  <si>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</si>
  <si>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</si>
  <si>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</si>
  <si>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</si>
  <si>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</si>
  <si>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</si>
  <si>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</si>
  <si>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</si>
  <si>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</si>
  <si>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</si>
  <si>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</si>
  <si>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</si>
  <si>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</si>
  <si>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</si>
  <si>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</si>
  <si>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</si>
  <si>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</si>
  <si>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</si>
  <si>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</si>
  <si>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</si>
  <si>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</si>
  <si>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</si>
  <si>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</si>
  <si>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</si>
  <si>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</si>
  <si>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</si>
  <si>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Источ- ник финансирования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</si>
  <si>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</si>
  <si>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</si>
  <si>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</si>
  <si>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</si>
  <si>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</si>
  <si>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</si>
  <si>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</si>
  <si>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</si>
  <si>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</si>
  <si>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</si>
  <si>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</si>
  <si>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</si>
  <si>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</si>
  <si>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</si>
  <si>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</si>
  <si>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</si>
  <si>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Ремонт участка сети магистрального водопровода Ду-400 (от водопроводной камеры ПК  76 под автомобильной дорогой А-130</t>
  </si>
  <si>
    <t>всего</t>
  </si>
  <si>
    <t>Капитальный ремонт сети водопровода  Д-300 мм от Кутузова д.48 до ул. Паровозной д.14 (через ул.Первомайскую и ул.Ст.Садовую)</t>
  </si>
  <si>
    <t xml:space="preserve">Капитальный ремонт сетей водопровод Д-100 мм от ул.Крупская д.12 до ул. Фрунзе д.3 </t>
  </si>
  <si>
    <t xml:space="preserve">Капитальный ремонт сети водопровода Д-300мм по ул. Российских газовиков от камеры К-6 (Российских газовиков д.15) до ВК -2 (ул.Радищева д.59) </t>
  </si>
  <si>
    <t>Капитальный ремонт сети водопровода по ул. Г.Соколова (от ж/д №51 до ж/д №59)</t>
  </si>
  <si>
    <t>Цифровой тетратор "Biotrate" и прибор вакуумного фильтрования ПВФ-35/2Б (для станции обезжелезивания воды по ул.Энтузиастов)</t>
  </si>
  <si>
    <t xml:space="preserve">                   в</t>
  </si>
  <si>
    <t>от  16.07.  2018г.   № 752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</si>
</sst>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2" fontId="0" fillId="0" borderId="4" xfId="0" applyNumberForma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75" zoomScaleNormal="75" workbookViewId="0" topLeftCell="A1">
      <selection activeCell="K11" sqref="K11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32.75390625" style="0" customWidth="1"/>
    <col min="4" max="4" width="8.75390625" style="0" customWidth="1"/>
    <col min="5" max="5" width="13.00390625" style="0" customWidth="1"/>
    <col min="6" max="6" width="13.25390625" style="0" customWidth="1"/>
    <col min="7" max="8" width="12.00390625" style="0" customWidth="1"/>
    <col min="9" max="9" width="11.75390625" style="0" customWidth="1"/>
    <col min="10" max="10" width="12.0039062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4.375" style="0" bestFit="1" customWidth="1"/>
    <col min="15" max="15" width="15.75390625" style="0" customWidth="1"/>
  </cols>
  <sheetData>
    <row r="1" ht="12.75">
      <c r="I1" t="s">
        <v>40</v>
      </c>
    </row>
    <row r="2" ht="12.75">
      <c r="I2" t="s">
        <v>42</v>
      </c>
    </row>
    <row r="3" spans="3:10" ht="18">
      <c r="C3" s="20"/>
      <c r="E3" s="20"/>
      <c r="I3" t="s">
        <v>41</v>
      </c>
      <c r="J3" t="s">
        <v>41</v>
      </c>
    </row>
    <row r="4" ht="12.75">
      <c r="I4" t="s">
        <v>61</v>
      </c>
    </row>
    <row r="6" spans="3:10" ht="15.75">
      <c r="C6" s="1" t="s">
        <v>38</v>
      </c>
      <c r="D6" s="1"/>
      <c r="E6" s="13" t="s">
        <v>39</v>
      </c>
      <c r="F6" s="13"/>
      <c r="G6" s="13"/>
      <c r="H6" s="13"/>
      <c r="I6" s="13"/>
      <c r="J6" s="13"/>
    </row>
    <row r="7" ht="12.75" hidden="1"/>
    <row r="8" spans="2:14" ht="63.75">
      <c r="B8" s="56" t="s">
        <v>31</v>
      </c>
      <c r="C8" s="14" t="s">
        <v>0</v>
      </c>
      <c r="D8" s="15" t="s">
        <v>36</v>
      </c>
      <c r="E8" s="15">
        <v>2014</v>
      </c>
      <c r="F8" s="15">
        <v>2015</v>
      </c>
      <c r="G8" s="23">
        <v>2016</v>
      </c>
      <c r="H8" s="23">
        <v>2017</v>
      </c>
      <c r="I8" s="23">
        <v>2018</v>
      </c>
      <c r="J8" s="23">
        <v>2019</v>
      </c>
      <c r="K8" s="15">
        <v>2020</v>
      </c>
      <c r="L8" s="54" t="s">
        <v>30</v>
      </c>
      <c r="M8" s="55"/>
      <c r="N8" s="21" t="s">
        <v>54</v>
      </c>
    </row>
    <row r="9" spans="2:14" ht="12.75">
      <c r="B9" s="56"/>
      <c r="C9" s="8" t="s">
        <v>1</v>
      </c>
      <c r="D9" s="8"/>
      <c r="E9" s="9">
        <f>E10+E11</f>
        <v>7845541.15</v>
      </c>
      <c r="F9" s="9">
        <f aca="true" t="shared" si="0" ref="F9:K9">F10+F11</f>
        <v>12891706.67</v>
      </c>
      <c r="G9" s="24">
        <f>G10+G11</f>
        <v>4881658.54</v>
      </c>
      <c r="H9" s="24">
        <f t="shared" si="0"/>
        <v>423018.92</v>
      </c>
      <c r="I9" s="24">
        <f t="shared" si="0"/>
        <v>8848578</v>
      </c>
      <c r="J9" s="24">
        <f t="shared" si="0"/>
        <v>1000000</v>
      </c>
      <c r="K9" s="9">
        <f t="shared" si="0"/>
        <v>1000000</v>
      </c>
      <c r="L9" s="46"/>
      <c r="M9" s="47"/>
      <c r="N9" s="36">
        <f>E9+F9+G9+H9+I9+J9+K9</f>
        <v>36890503.28</v>
      </c>
    </row>
    <row r="10" spans="2:14" ht="12.75">
      <c r="B10" s="56"/>
      <c r="C10" s="8" t="s">
        <v>3</v>
      </c>
      <c r="D10" s="8"/>
      <c r="E10" s="9">
        <f>E16+E26</f>
        <v>5092992</v>
      </c>
      <c r="F10" s="9">
        <f>F37</f>
        <v>12020248.14</v>
      </c>
      <c r="G10" s="24">
        <f>G16+G19</f>
        <v>4119303.88</v>
      </c>
      <c r="H10" s="24">
        <v>0</v>
      </c>
      <c r="I10" s="24">
        <f>I28+I35+I44</f>
        <v>7848578</v>
      </c>
      <c r="J10" s="24">
        <v>0</v>
      </c>
      <c r="K10" s="9">
        <f>K48</f>
        <v>0</v>
      </c>
      <c r="L10" s="46"/>
      <c r="M10" s="47"/>
      <c r="N10" s="36">
        <f>E10+F10+G10+H10+I10+J10+K10</f>
        <v>29081122.02</v>
      </c>
    </row>
    <row r="11" spans="2:15" ht="12.75">
      <c r="B11" s="56"/>
      <c r="C11" s="8" t="s">
        <v>2</v>
      </c>
      <c r="D11" s="8"/>
      <c r="E11" s="9">
        <f>E12+E13+E14+E15+E17+E18+E20+E21+E22+E23+E24+E25+E27+E29+E30+E31+E32+E33+E34+E36+E37+E39+E40+E42+E43+E45+E46+E47+E48+E49+E50+E51+E52+E53+E54+E55+E56+E57+E58</f>
        <v>2752549.15</v>
      </c>
      <c r="F11" s="9">
        <f>F17+F55+F56+F58+F59</f>
        <v>871458.53</v>
      </c>
      <c r="G11" s="24">
        <f>G17+G58+G59+G60+G61</f>
        <v>762354.66</v>
      </c>
      <c r="H11" s="24">
        <f>H63</f>
        <v>423018.92</v>
      </c>
      <c r="I11" s="24">
        <f>I27+I34+I43+I64</f>
        <v>1000000</v>
      </c>
      <c r="J11" s="24">
        <f>J17</f>
        <v>1000000</v>
      </c>
      <c r="K11" s="19">
        <f>K17</f>
        <v>1000000</v>
      </c>
      <c r="L11" s="46"/>
      <c r="M11" s="47"/>
      <c r="N11" s="36">
        <f>E11+F11+G11+H11+I11+J11+K11</f>
        <v>7809381.26</v>
      </c>
      <c r="O11" s="18"/>
    </row>
    <row r="12" spans="2:15" ht="117" customHeight="1">
      <c r="B12" s="2">
        <v>1</v>
      </c>
      <c r="C12" s="3" t="s">
        <v>4</v>
      </c>
      <c r="D12" s="4" t="s">
        <v>32</v>
      </c>
      <c r="E12" s="10">
        <v>203410</v>
      </c>
      <c r="F12" s="10"/>
      <c r="G12" s="25"/>
      <c r="H12" s="25"/>
      <c r="I12" s="25"/>
      <c r="J12" s="25"/>
      <c r="K12" s="10"/>
      <c r="L12" s="46"/>
      <c r="M12" s="47"/>
      <c r="N12" s="36">
        <f>E12+F12+G12+H12+I12+J12+K12</f>
        <v>203410</v>
      </c>
      <c r="O12" t="s">
        <v>60</v>
      </c>
    </row>
    <row r="13" spans="2:14" ht="99.75" customHeight="1">
      <c r="B13" s="2">
        <v>2</v>
      </c>
      <c r="C13" s="3" t="s">
        <v>5</v>
      </c>
      <c r="D13" s="4" t="s">
        <v>32</v>
      </c>
      <c r="E13" s="10">
        <v>78413</v>
      </c>
      <c r="F13" s="10"/>
      <c r="G13" s="25"/>
      <c r="H13" s="25"/>
      <c r="I13" s="25"/>
      <c r="J13" s="25"/>
      <c r="K13" s="10"/>
      <c r="L13" s="46"/>
      <c r="M13" s="47"/>
      <c r="N13" s="36">
        <f aca="true" t="shared" si="1" ref="N13:N64">E13+F13+G13+H13+I13+J13+K13</f>
        <v>78413</v>
      </c>
    </row>
    <row r="14" spans="2:14" ht="57" customHeight="1">
      <c r="B14" s="2">
        <v>3</v>
      </c>
      <c r="C14" s="3" t="s">
        <v>6</v>
      </c>
      <c r="D14" s="4" t="s">
        <v>32</v>
      </c>
      <c r="E14" s="10"/>
      <c r="F14" s="10"/>
      <c r="G14" s="25"/>
      <c r="H14" s="25"/>
      <c r="I14" s="25"/>
      <c r="J14" s="25"/>
      <c r="K14" s="10"/>
      <c r="L14" s="44"/>
      <c r="M14" s="45"/>
      <c r="N14" s="36">
        <f t="shared" si="1"/>
        <v>0</v>
      </c>
    </row>
    <row r="15" spans="2:14" ht="27" customHeight="1">
      <c r="B15" s="2">
        <v>4</v>
      </c>
      <c r="C15" s="3" t="s">
        <v>7</v>
      </c>
      <c r="D15" s="5" t="s">
        <v>32</v>
      </c>
      <c r="E15" s="10">
        <v>99442.14</v>
      </c>
      <c r="F15" s="10"/>
      <c r="G15" s="25"/>
      <c r="H15" s="25"/>
      <c r="I15" s="25"/>
      <c r="J15" s="25"/>
      <c r="K15" s="10"/>
      <c r="L15" s="46"/>
      <c r="M15" s="47"/>
      <c r="N15" s="36">
        <f t="shared" si="1"/>
        <v>99442.14</v>
      </c>
    </row>
    <row r="16" spans="2:14" ht="27" customHeight="1">
      <c r="B16" s="54">
        <v>5</v>
      </c>
      <c r="C16" s="57" t="s">
        <v>8</v>
      </c>
      <c r="D16" s="5" t="s">
        <v>33</v>
      </c>
      <c r="E16" s="10">
        <v>4647267</v>
      </c>
      <c r="F16" s="10"/>
      <c r="G16" s="25">
        <v>1754976.66</v>
      </c>
      <c r="H16" s="25"/>
      <c r="I16" s="25"/>
      <c r="J16" s="25"/>
      <c r="K16" s="10"/>
      <c r="L16" s="46"/>
      <c r="M16" s="47"/>
      <c r="N16" s="36">
        <f t="shared" si="1"/>
        <v>6402243.66</v>
      </c>
    </row>
    <row r="17" spans="2:14" ht="30.75" customHeight="1">
      <c r="B17" s="54"/>
      <c r="C17" s="57"/>
      <c r="D17" s="5" t="s">
        <v>32</v>
      </c>
      <c r="E17" s="10"/>
      <c r="F17" s="10">
        <v>722770.53</v>
      </c>
      <c r="G17" s="25"/>
      <c r="H17" s="25"/>
      <c r="I17" s="25"/>
      <c r="J17" s="25">
        <v>1000000</v>
      </c>
      <c r="K17" s="10">
        <v>1000000</v>
      </c>
      <c r="L17" s="46"/>
      <c r="M17" s="47"/>
      <c r="N17" s="36">
        <f t="shared" si="1"/>
        <v>2722770.5300000003</v>
      </c>
    </row>
    <row r="18" spans="2:14" ht="72" customHeight="1">
      <c r="B18" s="2">
        <v>6</v>
      </c>
      <c r="C18" s="3" t="s">
        <v>37</v>
      </c>
      <c r="D18" s="4" t="s">
        <v>32</v>
      </c>
      <c r="E18" s="10">
        <v>175083.19</v>
      </c>
      <c r="F18" s="10"/>
      <c r="G18" s="25"/>
      <c r="H18" s="25"/>
      <c r="I18" s="25"/>
      <c r="J18" s="25"/>
      <c r="K18" s="10"/>
      <c r="L18" s="46"/>
      <c r="M18" s="47"/>
      <c r="N18" s="36">
        <f t="shared" si="1"/>
        <v>175083.19</v>
      </c>
    </row>
    <row r="19" spans="2:14" ht="23.25" customHeight="1">
      <c r="B19" s="60">
        <v>7</v>
      </c>
      <c r="C19" s="58" t="s">
        <v>47</v>
      </c>
      <c r="D19" s="5" t="s">
        <v>33</v>
      </c>
      <c r="E19" s="10"/>
      <c r="F19" s="10"/>
      <c r="G19" s="25">
        <v>2364327.22</v>
      </c>
      <c r="H19" s="25"/>
      <c r="I19" s="25"/>
      <c r="J19" s="25"/>
      <c r="K19" s="10"/>
      <c r="L19" s="22"/>
      <c r="M19" s="34"/>
      <c r="N19" s="36">
        <f t="shared" si="1"/>
        <v>2364327.22</v>
      </c>
    </row>
    <row r="20" spans="2:14" ht="35.25" customHeight="1">
      <c r="B20" s="62"/>
      <c r="C20" s="59"/>
      <c r="D20" s="4" t="s">
        <v>32</v>
      </c>
      <c r="E20" s="10">
        <v>262703.02</v>
      </c>
      <c r="F20" s="10"/>
      <c r="G20" s="25"/>
      <c r="H20" s="25"/>
      <c r="I20" s="25"/>
      <c r="J20" s="25"/>
      <c r="K20" s="10"/>
      <c r="L20" s="46"/>
      <c r="M20" s="47"/>
      <c r="N20" s="36">
        <f t="shared" si="1"/>
        <v>262703.02</v>
      </c>
    </row>
    <row r="21" spans="2:14" ht="102.75" customHeight="1">
      <c r="B21" s="2">
        <v>8</v>
      </c>
      <c r="C21" s="3" t="s">
        <v>9</v>
      </c>
      <c r="D21" s="4" t="s">
        <v>32</v>
      </c>
      <c r="E21" s="10">
        <v>133052.67</v>
      </c>
      <c r="F21" s="10"/>
      <c r="G21" s="25"/>
      <c r="H21" s="25"/>
      <c r="I21" s="25"/>
      <c r="J21" s="25"/>
      <c r="K21" s="10"/>
      <c r="L21" s="46"/>
      <c r="M21" s="47"/>
      <c r="N21" s="36">
        <f t="shared" si="1"/>
        <v>133052.67</v>
      </c>
    </row>
    <row r="22" spans="2:14" ht="89.25" customHeight="1">
      <c r="B22" s="2">
        <v>9</v>
      </c>
      <c r="C22" s="3" t="s">
        <v>10</v>
      </c>
      <c r="D22" s="4" t="s">
        <v>32</v>
      </c>
      <c r="E22" s="10">
        <v>75000</v>
      </c>
      <c r="F22" s="10"/>
      <c r="G22" s="25"/>
      <c r="H22" s="25"/>
      <c r="I22" s="25"/>
      <c r="J22" s="25"/>
      <c r="K22" s="10"/>
      <c r="L22" s="46"/>
      <c r="M22" s="47"/>
      <c r="N22" s="36">
        <f t="shared" si="1"/>
        <v>75000</v>
      </c>
    </row>
    <row r="23" spans="2:14" ht="25.5" customHeight="1">
      <c r="B23" s="2">
        <v>10</v>
      </c>
      <c r="C23" s="3" t="s">
        <v>11</v>
      </c>
      <c r="D23" s="4" t="s">
        <v>32</v>
      </c>
      <c r="E23" s="10">
        <v>157918</v>
      </c>
      <c r="F23" s="10"/>
      <c r="G23" s="25"/>
      <c r="H23" s="25"/>
      <c r="I23" s="25"/>
      <c r="J23" s="25"/>
      <c r="K23" s="10"/>
      <c r="L23" s="46"/>
      <c r="M23" s="47"/>
      <c r="N23" s="36">
        <f t="shared" si="1"/>
        <v>157918</v>
      </c>
    </row>
    <row r="24" spans="2:14" ht="27" customHeight="1">
      <c r="B24" s="2">
        <v>11</v>
      </c>
      <c r="C24" s="3" t="s">
        <v>12</v>
      </c>
      <c r="D24" s="4" t="s">
        <v>32</v>
      </c>
      <c r="E24" s="10">
        <v>173923</v>
      </c>
      <c r="F24" s="10"/>
      <c r="G24" s="25"/>
      <c r="H24" s="25"/>
      <c r="I24" s="25"/>
      <c r="J24" s="25"/>
      <c r="K24" s="10"/>
      <c r="L24" s="46"/>
      <c r="M24" s="47"/>
      <c r="N24" s="36">
        <f t="shared" si="1"/>
        <v>173923</v>
      </c>
    </row>
    <row r="25" spans="2:14" ht="33.75" customHeight="1">
      <c r="B25" s="54">
        <v>12</v>
      </c>
      <c r="C25" s="71" t="s">
        <v>34</v>
      </c>
      <c r="D25" s="4" t="s">
        <v>32</v>
      </c>
      <c r="E25" s="10">
        <v>49525</v>
      </c>
      <c r="F25" s="10"/>
      <c r="G25" s="25"/>
      <c r="H25" s="25"/>
      <c r="I25" s="25"/>
      <c r="J25" s="25"/>
      <c r="K25" s="10"/>
      <c r="L25" s="46"/>
      <c r="M25" s="47"/>
      <c r="N25" s="36">
        <f t="shared" si="1"/>
        <v>49525</v>
      </c>
    </row>
    <row r="26" spans="2:14" ht="23.25" customHeight="1">
      <c r="B26" s="54"/>
      <c r="C26" s="71"/>
      <c r="D26" s="4" t="s">
        <v>33</v>
      </c>
      <c r="E26" s="10">
        <v>445725</v>
      </c>
      <c r="F26" s="10"/>
      <c r="G26" s="25"/>
      <c r="H26" s="25"/>
      <c r="I26" s="25"/>
      <c r="J26" s="25"/>
      <c r="K26" s="10"/>
      <c r="L26" s="46"/>
      <c r="M26" s="47"/>
      <c r="N26" s="36">
        <f t="shared" si="1"/>
        <v>445725</v>
      </c>
    </row>
    <row r="27" spans="2:14" ht="76.5" customHeight="1">
      <c r="B27" s="60">
        <v>13</v>
      </c>
      <c r="C27" s="63" t="s">
        <v>55</v>
      </c>
      <c r="D27" s="4" t="s">
        <v>32</v>
      </c>
      <c r="E27" s="31"/>
      <c r="F27" s="31"/>
      <c r="G27" s="25"/>
      <c r="H27" s="25"/>
      <c r="I27" s="25">
        <v>725160.5</v>
      </c>
      <c r="J27" s="25"/>
      <c r="K27" s="10"/>
      <c r="L27" s="44"/>
      <c r="M27" s="45"/>
      <c r="N27" s="36">
        <f t="shared" si="1"/>
        <v>725160.5</v>
      </c>
    </row>
    <row r="28" spans="2:14" ht="76.5" customHeight="1">
      <c r="B28" s="62"/>
      <c r="C28" s="64"/>
      <c r="D28" s="4" t="s">
        <v>33</v>
      </c>
      <c r="E28" s="31"/>
      <c r="F28" s="31"/>
      <c r="G28" s="25"/>
      <c r="H28" s="25"/>
      <c r="I28" s="25">
        <v>6526444.54</v>
      </c>
      <c r="J28" s="25"/>
      <c r="K28" s="10"/>
      <c r="L28" s="33"/>
      <c r="M28" s="35"/>
      <c r="N28" s="36">
        <f t="shared" si="1"/>
        <v>6526444.54</v>
      </c>
    </row>
    <row r="29" spans="2:14" ht="40.5" customHeight="1">
      <c r="B29" s="2">
        <v>14</v>
      </c>
      <c r="C29" s="3" t="s">
        <v>13</v>
      </c>
      <c r="D29" s="4" t="s">
        <v>32</v>
      </c>
      <c r="E29" s="10"/>
      <c r="F29" s="10"/>
      <c r="G29" s="25"/>
      <c r="H29" s="25"/>
      <c r="I29" s="25"/>
      <c r="J29" s="25"/>
      <c r="K29" s="10"/>
      <c r="L29" s="44"/>
      <c r="M29" s="45"/>
      <c r="N29" s="36">
        <f t="shared" si="1"/>
        <v>0</v>
      </c>
    </row>
    <row r="30" spans="2:14" ht="40.5" customHeight="1">
      <c r="B30" s="2">
        <v>15</v>
      </c>
      <c r="C30" s="3" t="s">
        <v>14</v>
      </c>
      <c r="D30" s="4" t="s">
        <v>32</v>
      </c>
      <c r="E30" s="10"/>
      <c r="F30" s="10"/>
      <c r="G30" s="25"/>
      <c r="H30" s="25"/>
      <c r="I30" s="25"/>
      <c r="J30" s="25"/>
      <c r="K30" s="10"/>
      <c r="L30" s="44"/>
      <c r="M30" s="45"/>
      <c r="N30" s="36">
        <f t="shared" si="1"/>
        <v>0</v>
      </c>
    </row>
    <row r="31" spans="2:14" ht="40.5" customHeight="1">
      <c r="B31" s="2">
        <v>16</v>
      </c>
      <c r="C31" s="3" t="s">
        <v>15</v>
      </c>
      <c r="D31" s="4" t="s">
        <v>32</v>
      </c>
      <c r="E31" s="10"/>
      <c r="F31" s="10"/>
      <c r="G31" s="25"/>
      <c r="H31" s="25"/>
      <c r="I31" s="25"/>
      <c r="J31" s="25"/>
      <c r="K31" s="10"/>
      <c r="L31" s="44"/>
      <c r="M31" s="45"/>
      <c r="N31" s="36">
        <f t="shared" si="1"/>
        <v>0</v>
      </c>
    </row>
    <row r="32" spans="2:14" ht="28.5" customHeight="1">
      <c r="B32" s="2">
        <v>17</v>
      </c>
      <c r="C32" s="3" t="s">
        <v>48</v>
      </c>
      <c r="D32" s="4" t="s">
        <v>32</v>
      </c>
      <c r="E32" s="10"/>
      <c r="F32" s="10"/>
      <c r="G32" s="25"/>
      <c r="H32" s="25"/>
      <c r="I32" s="25"/>
      <c r="J32" s="25"/>
      <c r="K32" s="10"/>
      <c r="L32" s="46"/>
      <c r="M32" s="47"/>
      <c r="N32" s="36">
        <f t="shared" si="1"/>
        <v>0</v>
      </c>
    </row>
    <row r="33" spans="2:14" ht="58.5" customHeight="1">
      <c r="B33" s="2">
        <v>18</v>
      </c>
      <c r="C33" s="3" t="s">
        <v>16</v>
      </c>
      <c r="D33" s="4" t="s">
        <v>32</v>
      </c>
      <c r="E33" s="10"/>
      <c r="F33" s="10"/>
      <c r="G33" s="25"/>
      <c r="H33" s="25"/>
      <c r="I33" s="25"/>
      <c r="J33" s="25"/>
      <c r="K33" s="10"/>
      <c r="L33" s="44"/>
      <c r="M33" s="45"/>
      <c r="N33" s="36">
        <f t="shared" si="1"/>
        <v>0</v>
      </c>
    </row>
    <row r="34" spans="1:14" ht="66.75" customHeight="1">
      <c r="A34" s="65">
        <v>19</v>
      </c>
      <c r="B34" s="66"/>
      <c r="C34" s="63" t="s">
        <v>56</v>
      </c>
      <c r="D34" s="4" t="s">
        <v>32</v>
      </c>
      <c r="E34" s="31"/>
      <c r="F34" s="31"/>
      <c r="G34" s="26"/>
      <c r="H34" s="25"/>
      <c r="I34" s="25">
        <v>19867.18</v>
      </c>
      <c r="J34" s="25"/>
      <c r="K34" s="10"/>
      <c r="L34" s="46"/>
      <c r="M34" s="47"/>
      <c r="N34" s="36">
        <f t="shared" si="1"/>
        <v>19867.18</v>
      </c>
    </row>
    <row r="35" spans="1:14" ht="66.75" customHeight="1">
      <c r="A35" s="65"/>
      <c r="B35" s="66"/>
      <c r="C35" s="64"/>
      <c r="D35" s="4" t="s">
        <v>33</v>
      </c>
      <c r="E35" s="31"/>
      <c r="F35" s="31"/>
      <c r="G35" s="26"/>
      <c r="H35" s="25"/>
      <c r="I35" s="25">
        <v>178804.7</v>
      </c>
      <c r="J35" s="25"/>
      <c r="K35" s="10"/>
      <c r="L35" s="22"/>
      <c r="M35" s="34"/>
      <c r="N35" s="36">
        <f t="shared" si="1"/>
        <v>178804.7</v>
      </c>
    </row>
    <row r="36" spans="2:14" ht="71.25" customHeight="1">
      <c r="B36" s="60">
        <v>20</v>
      </c>
      <c r="C36" s="48" t="s">
        <v>17</v>
      </c>
      <c r="D36" s="4" t="s">
        <v>32</v>
      </c>
      <c r="E36" s="10">
        <v>1335583.13</v>
      </c>
      <c r="F36" s="10"/>
      <c r="G36" s="26"/>
      <c r="H36" s="25"/>
      <c r="I36" s="25"/>
      <c r="J36" s="25"/>
      <c r="K36" s="10"/>
      <c r="L36" s="46"/>
      <c r="M36" s="47"/>
      <c r="N36" s="36">
        <f t="shared" si="1"/>
        <v>1335583.13</v>
      </c>
    </row>
    <row r="37" spans="2:14" ht="34.5" customHeight="1" hidden="1">
      <c r="B37" s="61"/>
      <c r="C37" s="49"/>
      <c r="D37" s="4" t="s">
        <v>35</v>
      </c>
      <c r="E37" s="10"/>
      <c r="F37" s="10">
        <v>12020248.14</v>
      </c>
      <c r="G37" s="25"/>
      <c r="H37" s="25"/>
      <c r="I37" s="25"/>
      <c r="J37" s="25"/>
      <c r="K37" s="10"/>
      <c r="L37" s="44"/>
      <c r="M37" s="45"/>
      <c r="N37" s="36">
        <f t="shared" si="1"/>
        <v>12020248.14</v>
      </c>
    </row>
    <row r="38" spans="2:14" ht="84.75" customHeight="1">
      <c r="B38" s="62"/>
      <c r="C38" s="7" t="s">
        <v>43</v>
      </c>
      <c r="D38" s="4" t="s">
        <v>35</v>
      </c>
      <c r="E38" s="10"/>
      <c r="F38" s="10">
        <v>12020248.14</v>
      </c>
      <c r="G38" s="25"/>
      <c r="H38" s="25"/>
      <c r="I38" s="25"/>
      <c r="J38" s="25"/>
      <c r="K38" s="10"/>
      <c r="L38" s="44"/>
      <c r="M38" s="45"/>
      <c r="N38" s="36">
        <f t="shared" si="1"/>
        <v>12020248.14</v>
      </c>
    </row>
    <row r="39" spans="2:14" ht="23.25" customHeight="1">
      <c r="B39" s="2">
        <v>21</v>
      </c>
      <c r="C39" s="3" t="s">
        <v>18</v>
      </c>
      <c r="D39" s="4" t="s">
        <v>32</v>
      </c>
      <c r="E39" s="10">
        <v>8496</v>
      </c>
      <c r="F39" s="10"/>
      <c r="G39" s="25"/>
      <c r="H39" s="25"/>
      <c r="I39" s="25"/>
      <c r="J39" s="25"/>
      <c r="K39" s="10"/>
      <c r="L39" s="46"/>
      <c r="M39" s="47"/>
      <c r="N39" s="36">
        <f t="shared" si="1"/>
        <v>8496</v>
      </c>
    </row>
    <row r="40" spans="1:14" ht="38.25" customHeight="1">
      <c r="A40" s="67">
        <v>22</v>
      </c>
      <c r="B40" s="68"/>
      <c r="C40" s="63" t="s">
        <v>57</v>
      </c>
      <c r="D40" s="4" t="s">
        <v>32</v>
      </c>
      <c r="E40" s="31"/>
      <c r="F40" s="31"/>
      <c r="G40" s="25"/>
      <c r="H40" s="25"/>
      <c r="I40" s="25"/>
      <c r="J40" s="25"/>
      <c r="K40" s="10"/>
      <c r="L40" s="44"/>
      <c r="M40" s="45"/>
      <c r="N40" s="36">
        <f t="shared" si="1"/>
        <v>0</v>
      </c>
    </row>
    <row r="41" spans="1:14" ht="52.5" customHeight="1">
      <c r="A41" s="67"/>
      <c r="B41" s="68"/>
      <c r="C41" s="64"/>
      <c r="D41" s="4" t="s">
        <v>35</v>
      </c>
      <c r="E41" s="31"/>
      <c r="F41" s="31"/>
      <c r="G41" s="25"/>
      <c r="H41" s="25"/>
      <c r="I41" s="25"/>
      <c r="J41" s="25"/>
      <c r="K41" s="10"/>
      <c r="L41" s="33"/>
      <c r="M41" s="35"/>
      <c r="N41" s="36">
        <f t="shared" si="1"/>
        <v>0</v>
      </c>
    </row>
    <row r="42" spans="2:14" ht="60.75" customHeight="1">
      <c r="B42" s="2">
        <v>23</v>
      </c>
      <c r="C42" s="3" t="s">
        <v>20</v>
      </c>
      <c r="D42" s="4" t="s">
        <v>32</v>
      </c>
      <c r="E42" s="10"/>
      <c r="F42" s="10"/>
      <c r="G42" s="25"/>
      <c r="H42" s="25"/>
      <c r="I42" s="25"/>
      <c r="J42" s="25"/>
      <c r="K42" s="10"/>
      <c r="L42" s="44"/>
      <c r="M42" s="45"/>
      <c r="N42" s="36">
        <f t="shared" si="1"/>
        <v>0</v>
      </c>
    </row>
    <row r="43" spans="2:14" ht="41.25" customHeight="1">
      <c r="B43" s="60">
        <v>24</v>
      </c>
      <c r="C43" s="63" t="s">
        <v>58</v>
      </c>
      <c r="D43" s="4" t="s">
        <v>32</v>
      </c>
      <c r="E43" s="31"/>
      <c r="F43" s="31"/>
      <c r="G43" s="25"/>
      <c r="H43" s="25"/>
      <c r="I43" s="25">
        <v>127036.46</v>
      </c>
      <c r="J43" s="25"/>
      <c r="K43" s="10"/>
      <c r="L43" s="46"/>
      <c r="M43" s="47"/>
      <c r="N43" s="36">
        <f t="shared" si="1"/>
        <v>127036.46</v>
      </c>
    </row>
    <row r="44" spans="2:14" ht="34.5" customHeight="1">
      <c r="B44" s="62"/>
      <c r="C44" s="64"/>
      <c r="D44" s="4" t="s">
        <v>35</v>
      </c>
      <c r="E44" s="31"/>
      <c r="F44" s="31"/>
      <c r="G44" s="25"/>
      <c r="H44" s="25"/>
      <c r="I44" s="25">
        <v>1143328.76</v>
      </c>
      <c r="J44" s="25"/>
      <c r="K44" s="10"/>
      <c r="L44" s="22"/>
      <c r="M44" s="34"/>
      <c r="N44" s="36">
        <f t="shared" si="1"/>
        <v>1143328.76</v>
      </c>
    </row>
    <row r="45" spans="2:14" ht="57.75" customHeight="1">
      <c r="B45" s="2">
        <v>25</v>
      </c>
      <c r="C45" s="3" t="s">
        <v>21</v>
      </c>
      <c r="D45" s="4" t="s">
        <v>32</v>
      </c>
      <c r="E45" s="10"/>
      <c r="F45" s="10"/>
      <c r="G45" s="25"/>
      <c r="H45" s="25"/>
      <c r="I45" s="25"/>
      <c r="J45" s="25"/>
      <c r="K45" s="10"/>
      <c r="L45" s="46"/>
      <c r="M45" s="47"/>
      <c r="N45" s="36">
        <f t="shared" si="1"/>
        <v>0</v>
      </c>
    </row>
    <row r="46" spans="2:14" ht="74.25" customHeight="1">
      <c r="B46" s="2">
        <v>26</v>
      </c>
      <c r="C46" s="3" t="s">
        <v>19</v>
      </c>
      <c r="D46" s="4" t="s">
        <v>32</v>
      </c>
      <c r="E46" s="10"/>
      <c r="F46" s="10"/>
      <c r="G46" s="25"/>
      <c r="H46" s="25"/>
      <c r="I46" s="25"/>
      <c r="J46" s="25"/>
      <c r="K46" s="10"/>
      <c r="L46" s="44"/>
      <c r="M46" s="45"/>
      <c r="N46" s="36">
        <f t="shared" si="1"/>
        <v>0</v>
      </c>
    </row>
    <row r="47" spans="2:14" ht="24" customHeight="1">
      <c r="B47" s="54">
        <v>27</v>
      </c>
      <c r="C47" s="58" t="s">
        <v>22</v>
      </c>
      <c r="D47" s="4" t="s">
        <v>32</v>
      </c>
      <c r="E47" s="10"/>
      <c r="F47" s="10"/>
      <c r="G47" s="25"/>
      <c r="H47" s="25"/>
      <c r="I47" s="25"/>
      <c r="J47" s="25"/>
      <c r="K47" s="10"/>
      <c r="L47" s="50"/>
      <c r="M47" s="51"/>
      <c r="N47" s="36">
        <f t="shared" si="1"/>
        <v>0</v>
      </c>
    </row>
    <row r="48" spans="2:14" ht="51" customHeight="1">
      <c r="B48" s="54"/>
      <c r="C48" s="59"/>
      <c r="D48" s="4" t="s">
        <v>35</v>
      </c>
      <c r="E48" s="10"/>
      <c r="F48" s="10"/>
      <c r="G48" s="25"/>
      <c r="H48" s="25"/>
      <c r="I48" s="25"/>
      <c r="J48" s="25"/>
      <c r="K48" s="10"/>
      <c r="L48" s="52"/>
      <c r="M48" s="53"/>
      <c r="N48" s="36">
        <f t="shared" si="1"/>
        <v>0</v>
      </c>
    </row>
    <row r="49" spans="2:14" ht="57.75" customHeight="1">
      <c r="B49" s="2">
        <v>28</v>
      </c>
      <c r="C49" s="3" t="s">
        <v>23</v>
      </c>
      <c r="D49" s="4" t="s">
        <v>32</v>
      </c>
      <c r="E49" s="10"/>
      <c r="F49" s="10"/>
      <c r="G49" s="25"/>
      <c r="H49" s="25"/>
      <c r="I49" s="25"/>
      <c r="J49" s="25"/>
      <c r="K49" s="10"/>
      <c r="L49" s="44"/>
      <c r="M49" s="45"/>
      <c r="N49" s="36">
        <f t="shared" si="1"/>
        <v>0</v>
      </c>
    </row>
    <row r="50" spans="2:14" ht="24.75" customHeight="1">
      <c r="B50" s="54">
        <v>29</v>
      </c>
      <c r="C50" s="48" t="s">
        <v>24</v>
      </c>
      <c r="D50" s="4" t="s">
        <v>32</v>
      </c>
      <c r="E50" s="10"/>
      <c r="F50" s="10"/>
      <c r="G50" s="25"/>
      <c r="H50" s="25"/>
      <c r="I50" s="25"/>
      <c r="J50" s="25"/>
      <c r="K50" s="10"/>
      <c r="L50" s="50"/>
      <c r="M50" s="51"/>
      <c r="N50" s="36">
        <f t="shared" si="1"/>
        <v>0</v>
      </c>
    </row>
    <row r="51" spans="2:14" ht="21" customHeight="1">
      <c r="B51" s="54"/>
      <c r="C51" s="49"/>
      <c r="D51" s="4" t="s">
        <v>35</v>
      </c>
      <c r="E51" s="10"/>
      <c r="F51" s="10"/>
      <c r="G51" s="25"/>
      <c r="H51" s="25"/>
      <c r="I51" s="25"/>
      <c r="J51" s="25"/>
      <c r="K51" s="10"/>
      <c r="L51" s="52"/>
      <c r="M51" s="53"/>
      <c r="N51" s="36">
        <f t="shared" si="1"/>
        <v>0</v>
      </c>
    </row>
    <row r="52" spans="2:14" ht="23.25" customHeight="1">
      <c r="B52" s="54">
        <v>30</v>
      </c>
      <c r="C52" s="48" t="s">
        <v>25</v>
      </c>
      <c r="D52" s="4" t="s">
        <v>32</v>
      </c>
      <c r="E52" s="10"/>
      <c r="F52" s="10"/>
      <c r="G52" s="25"/>
      <c r="H52" s="25"/>
      <c r="I52" s="25"/>
      <c r="J52" s="25"/>
      <c r="K52" s="10"/>
      <c r="L52" s="46"/>
      <c r="M52" s="47"/>
      <c r="N52" s="36">
        <f t="shared" si="1"/>
        <v>0</v>
      </c>
    </row>
    <row r="53" spans="2:14" ht="20.25" customHeight="1">
      <c r="B53" s="54"/>
      <c r="C53" s="49"/>
      <c r="D53" s="4" t="s">
        <v>35</v>
      </c>
      <c r="E53" s="10"/>
      <c r="F53" s="10"/>
      <c r="G53" s="25"/>
      <c r="H53" s="25"/>
      <c r="I53" s="25"/>
      <c r="J53" s="25"/>
      <c r="K53" s="10"/>
      <c r="L53" s="46"/>
      <c r="M53" s="47"/>
      <c r="N53" s="36">
        <f t="shared" si="1"/>
        <v>0</v>
      </c>
    </row>
    <row r="54" spans="2:14" ht="42.75" customHeight="1">
      <c r="B54" s="2">
        <v>31</v>
      </c>
      <c r="C54" s="3" t="s">
        <v>26</v>
      </c>
      <c r="D54" s="4" t="s">
        <v>32</v>
      </c>
      <c r="E54" s="10"/>
      <c r="F54" s="10"/>
      <c r="G54" s="25"/>
      <c r="H54" s="25"/>
      <c r="I54" s="25"/>
      <c r="J54" s="25"/>
      <c r="K54" s="10"/>
      <c r="L54" s="46"/>
      <c r="M54" s="47"/>
      <c r="N54" s="36">
        <f t="shared" si="1"/>
        <v>0</v>
      </c>
    </row>
    <row r="55" spans="2:14" ht="102" customHeight="1">
      <c r="B55" s="2">
        <v>32</v>
      </c>
      <c r="C55" s="3" t="s">
        <v>44</v>
      </c>
      <c r="D55" s="4" t="s">
        <v>32</v>
      </c>
      <c r="E55" s="10"/>
      <c r="F55" s="10">
        <v>5428</v>
      </c>
      <c r="G55" s="25"/>
      <c r="H55" s="25"/>
      <c r="I55" s="25"/>
      <c r="J55" s="25"/>
      <c r="K55" s="10"/>
      <c r="L55" s="46"/>
      <c r="M55" s="47"/>
      <c r="N55" s="36">
        <f t="shared" si="1"/>
        <v>5428</v>
      </c>
    </row>
    <row r="56" spans="2:14" ht="117.75" customHeight="1">
      <c r="B56" s="2">
        <v>33</v>
      </c>
      <c r="C56" s="3" t="s">
        <v>27</v>
      </c>
      <c r="D56" s="4" t="s">
        <v>32</v>
      </c>
      <c r="E56" s="10"/>
      <c r="F56" s="10">
        <v>35000</v>
      </c>
      <c r="G56" s="25"/>
      <c r="H56" s="25"/>
      <c r="I56" s="25"/>
      <c r="J56" s="25"/>
      <c r="K56" s="10"/>
      <c r="L56" s="46"/>
      <c r="M56" s="47"/>
      <c r="N56" s="36">
        <f t="shared" si="1"/>
        <v>35000</v>
      </c>
    </row>
    <row r="57" spans="2:14" ht="104.25" customHeight="1">
      <c r="B57" s="2">
        <v>34</v>
      </c>
      <c r="C57" s="17" t="s">
        <v>28</v>
      </c>
      <c r="D57" s="4" t="s">
        <v>32</v>
      </c>
      <c r="E57" s="10"/>
      <c r="F57" s="10"/>
      <c r="G57" s="25"/>
      <c r="H57" s="25"/>
      <c r="I57" s="25"/>
      <c r="J57" s="25"/>
      <c r="K57" s="10"/>
      <c r="L57" s="46"/>
      <c r="M57" s="47"/>
      <c r="N57" s="36">
        <f t="shared" si="1"/>
        <v>0</v>
      </c>
    </row>
    <row r="58" spans="2:14" ht="42.75" customHeight="1">
      <c r="B58" s="2">
        <v>35</v>
      </c>
      <c r="C58" s="3" t="s">
        <v>29</v>
      </c>
      <c r="D58" s="4" t="s">
        <v>32</v>
      </c>
      <c r="E58" s="10"/>
      <c r="F58" s="10">
        <v>100000</v>
      </c>
      <c r="G58" s="25">
        <v>374090</v>
      </c>
      <c r="H58" s="25"/>
      <c r="I58" s="25"/>
      <c r="J58" s="25"/>
      <c r="K58" s="10"/>
      <c r="L58" s="46"/>
      <c r="M58" s="47"/>
      <c r="N58" s="36">
        <f t="shared" si="1"/>
        <v>474090</v>
      </c>
    </row>
    <row r="59" spans="2:14" ht="111.75" customHeight="1">
      <c r="B59" s="2" t="s">
        <v>45</v>
      </c>
      <c r="C59" s="3" t="s">
        <v>46</v>
      </c>
      <c r="D59" s="4" t="s">
        <v>32</v>
      </c>
      <c r="E59" s="11"/>
      <c r="F59" s="12">
        <v>8260</v>
      </c>
      <c r="G59" s="27">
        <v>3540</v>
      </c>
      <c r="H59" s="30"/>
      <c r="I59" s="30"/>
      <c r="J59" s="30"/>
      <c r="K59" s="11"/>
      <c r="L59" s="69"/>
      <c r="M59" s="70"/>
      <c r="N59" s="36">
        <f t="shared" si="1"/>
        <v>11800</v>
      </c>
    </row>
    <row r="60" spans="2:14" ht="45">
      <c r="B60" s="21" t="s">
        <v>49</v>
      </c>
      <c r="C60" s="3" t="s">
        <v>50</v>
      </c>
      <c r="D60" s="4" t="s">
        <v>32</v>
      </c>
      <c r="E60" s="21"/>
      <c r="F60" s="21"/>
      <c r="G60" s="28">
        <v>278461.12</v>
      </c>
      <c r="H60" s="29"/>
      <c r="I60" s="29"/>
      <c r="J60" s="29"/>
      <c r="K60" s="21"/>
      <c r="L60" s="6"/>
      <c r="M60" s="6"/>
      <c r="N60" s="36">
        <f t="shared" si="1"/>
        <v>278461.12</v>
      </c>
    </row>
    <row r="61" spans="2:14" ht="120">
      <c r="B61" s="16">
        <v>38</v>
      </c>
      <c r="C61" s="17" t="s">
        <v>51</v>
      </c>
      <c r="D61" s="4" t="s">
        <v>32</v>
      </c>
      <c r="E61" s="21"/>
      <c r="F61" s="21"/>
      <c r="G61" s="29">
        <v>106263.54</v>
      </c>
      <c r="H61" s="29"/>
      <c r="I61" s="29"/>
      <c r="J61" s="29"/>
      <c r="K61" s="21"/>
      <c r="L61" s="6"/>
      <c r="M61" s="6"/>
      <c r="N61" s="36">
        <f t="shared" si="1"/>
        <v>106263.54</v>
      </c>
    </row>
    <row r="62" spans="2:14" ht="45" hidden="1">
      <c r="B62" s="16">
        <v>39</v>
      </c>
      <c r="C62" s="17" t="s">
        <v>52</v>
      </c>
      <c r="D62" s="21"/>
      <c r="E62" s="21"/>
      <c r="F62" s="21"/>
      <c r="G62" s="21">
        <v>278461.12</v>
      </c>
      <c r="H62" s="21"/>
      <c r="I62" s="29"/>
      <c r="J62" s="21"/>
      <c r="K62" s="21"/>
      <c r="L62" s="6"/>
      <c r="M62" s="6"/>
      <c r="N62" s="36">
        <f t="shared" si="1"/>
        <v>278461.12</v>
      </c>
    </row>
    <row r="63" spans="2:14" ht="63.75">
      <c r="B63" s="32">
        <v>39</v>
      </c>
      <c r="C63" s="37" t="s">
        <v>53</v>
      </c>
      <c r="D63" s="38" t="s">
        <v>32</v>
      </c>
      <c r="E63" s="39"/>
      <c r="F63" s="39"/>
      <c r="G63" s="39"/>
      <c r="H63" s="39">
        <v>423018.92</v>
      </c>
      <c r="I63" s="42"/>
      <c r="J63" s="39"/>
      <c r="K63" s="39"/>
      <c r="L63" s="6"/>
      <c r="M63" s="6"/>
      <c r="N63" s="36">
        <f t="shared" si="1"/>
        <v>423018.92</v>
      </c>
    </row>
    <row r="64" spans="2:14" ht="69.75" customHeight="1">
      <c r="B64" s="21">
        <v>40</v>
      </c>
      <c r="C64" s="41" t="s">
        <v>59</v>
      </c>
      <c r="D64" s="38" t="s">
        <v>32</v>
      </c>
      <c r="E64" s="21"/>
      <c r="F64" s="21"/>
      <c r="G64" s="21"/>
      <c r="H64" s="21"/>
      <c r="I64" s="29">
        <v>127935.86</v>
      </c>
      <c r="J64" s="21"/>
      <c r="K64" s="21"/>
      <c r="L64" s="40"/>
      <c r="M64" s="40"/>
      <c r="N64" s="36">
        <f t="shared" si="1"/>
        <v>127935.86</v>
      </c>
    </row>
    <row r="65" spans="9:13" ht="12.75">
      <c r="I65" s="43"/>
      <c r="L65" s="6"/>
      <c r="M65" s="6"/>
    </row>
    <row r="66" spans="9:13" ht="12.75">
      <c r="I66" s="43"/>
      <c r="L66" s="6"/>
      <c r="M66" s="6"/>
    </row>
    <row r="67" spans="9:13" ht="12.75">
      <c r="I67" s="43"/>
      <c r="L67" s="6"/>
      <c r="M67" s="6"/>
    </row>
    <row r="68" spans="9:13" ht="12.75">
      <c r="I68" s="43"/>
      <c r="L68" s="6"/>
      <c r="M68" s="6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</sheetData>
  <mergeCells count="68">
    <mergeCell ref="C43:C44"/>
    <mergeCell ref="B19:B20"/>
    <mergeCell ref="C19:C20"/>
    <mergeCell ref="B25:B26"/>
    <mergeCell ref="C25:C26"/>
    <mergeCell ref="L59:M59"/>
    <mergeCell ref="B50:B51"/>
    <mergeCell ref="C50:C51"/>
    <mergeCell ref="B52:B53"/>
    <mergeCell ref="C52:C53"/>
    <mergeCell ref="L52:M52"/>
    <mergeCell ref="L53:M53"/>
    <mergeCell ref="L57:M57"/>
    <mergeCell ref="B47:B48"/>
    <mergeCell ref="C47:C48"/>
    <mergeCell ref="B36:B38"/>
    <mergeCell ref="B27:B28"/>
    <mergeCell ref="C27:C28"/>
    <mergeCell ref="C34:C35"/>
    <mergeCell ref="A34:B35"/>
    <mergeCell ref="A40:B41"/>
    <mergeCell ref="C40:C41"/>
    <mergeCell ref="B43:B44"/>
    <mergeCell ref="L8:M8"/>
    <mergeCell ref="B8:B11"/>
    <mergeCell ref="B16:B17"/>
    <mergeCell ref="C16:C1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37:M37"/>
    <mergeCell ref="L39:M39"/>
    <mergeCell ref="L38:M38"/>
    <mergeCell ref="L40:M40"/>
    <mergeCell ref="L42:M42"/>
    <mergeCell ref="L43:M43"/>
    <mergeCell ref="L45:M45"/>
    <mergeCell ref="L46:M46"/>
    <mergeCell ref="L49:M49"/>
    <mergeCell ref="L58:M58"/>
    <mergeCell ref="C36:C37"/>
    <mergeCell ref="L47:M48"/>
    <mergeCell ref="L50:M51"/>
    <mergeCell ref="L36:M36"/>
    <mergeCell ref="L54:M54"/>
    <mergeCell ref="L55:M55"/>
    <mergeCell ref="L56:M56"/>
  </mergeCells>
  <printOptions/>
  <pageMargins left="0" right="0" top="0.3937007874015748" bottom="0" header="0.5118110236220472" footer="0.5118110236220472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2018-07-13T07:17:23Z</cp:lastPrinted>
  <dcterms:created xsi:type="dcterms:W3CDTF">2016-01-15T13:00:58Z</dcterms:created>
  <dcterms:modified xsi:type="dcterms:W3CDTF">2018-07-16T08:03:52Z</dcterms:modified>
  <cp:category/>
  <cp:version/>
  <cp:contentType/>
  <cp:contentStatus/>
</cp:coreProperties>
</file>