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6275" windowHeight="10800" firstSheet="4" activeTab="4"/>
  </bookViews>
  <sheets>
    <sheet name="объем" sheetId="1" state="hidden" r:id="rId1"/>
    <sheet name="Лист2" sheetId="2" state="hidden" r:id="rId2"/>
    <sheet name="Лист3" sheetId="3" state="hidden" r:id="rId3"/>
    <sheet name="измен" sheetId="7" state="hidden" r:id="rId4"/>
    <sheet name="таблица" sheetId="4" r:id="rId5"/>
    <sheet name="Лист5" sheetId="5" state="hidden" r:id="rId6"/>
  </sheets>
  <calcPr calcId="125725"/>
</workbook>
</file>

<file path=xl/calcChain.xml><?xml version="1.0" encoding="utf-8"?>
<calcChain xmlns="http://schemas.openxmlformats.org/spreadsheetml/2006/main">
  <c r="E9" i="4"/>
  <c r="E15"/>
  <c r="J16" i="7"/>
  <c r="I16"/>
  <c r="H16"/>
  <c r="G16"/>
  <c r="F16"/>
  <c r="E16"/>
  <c r="D15"/>
  <c r="D14"/>
  <c r="D13"/>
  <c r="E12"/>
  <c r="D12"/>
  <c r="D11"/>
  <c r="D10"/>
  <c r="D9"/>
  <c r="D8"/>
  <c r="E7"/>
  <c r="D7"/>
  <c r="E6"/>
  <c r="D6"/>
  <c r="D16" s="1"/>
  <c r="E8" i="4"/>
  <c r="B3" i="1"/>
  <c r="E14" i="4"/>
  <c r="B9" i="1"/>
  <c r="J18" i="4"/>
  <c r="I18"/>
  <c r="H18"/>
  <c r="G18"/>
  <c r="F18"/>
  <c r="E18"/>
  <c r="D17"/>
  <c r="D16"/>
  <c r="D15"/>
  <c r="D14"/>
  <c r="D13"/>
  <c r="D12"/>
  <c r="D11"/>
  <c r="D10"/>
  <c r="D9"/>
  <c r="D8"/>
  <c r="D18" l="1"/>
</calcChain>
</file>

<file path=xl/sharedStrings.xml><?xml version="1.0" encoding="utf-8"?>
<sst xmlns="http://schemas.openxmlformats.org/spreadsheetml/2006/main" count="72" uniqueCount="32">
  <si>
    <t>Объем финансирования</t>
  </si>
  <si>
    <t>Основное мероприятие "Обеспечение эффективного использования и распоряжения муниципальным имуществом и земельными ресурсами</t>
  </si>
  <si>
    <t>№</t>
  </si>
  <si>
    <t>наименование мероприятия</t>
  </si>
  <si>
    <t>источники финансирования</t>
  </si>
  <si>
    <t>Сумма расходов тыс.руб</t>
  </si>
  <si>
    <t>1.</t>
  </si>
  <si>
    <t>Кадастровые работы по межеванию земельных участков для государственной регистрации</t>
  </si>
  <si>
    <t>Оценка недвижимости, признание прав и урегулирование отношений по муниципальной собственности:</t>
  </si>
  <si>
    <t>оценка имущества с целью продажи</t>
  </si>
  <si>
    <t>оценка на право заключения договора аренды земельного участка</t>
  </si>
  <si>
    <t>Кадастровые работы по проведению технической инвентаризации объектов недвижимости</t>
  </si>
  <si>
    <t>Снятие муниципального имущества с кадастрового учета (изготовление актов обследования)</t>
  </si>
  <si>
    <t>Снос аварийных зданий</t>
  </si>
  <si>
    <t>Паспортизация автомобильных дорог общего пользования местного значения</t>
  </si>
  <si>
    <t>Содержание муниципальной собственности (нежилые объекты)</t>
  </si>
  <si>
    <t>Итого</t>
  </si>
  <si>
    <t>2.</t>
  </si>
  <si>
    <t>2.2</t>
  </si>
  <si>
    <t>2.1</t>
  </si>
  <si>
    <t>местный бюджет</t>
  </si>
  <si>
    <t>8.</t>
  </si>
  <si>
    <t>Выкуп земельного участка</t>
  </si>
  <si>
    <t>на 27.10.2020</t>
  </si>
  <si>
    <t xml:space="preserve">                               ПЕРЕЧЕНЬ</t>
  </si>
  <si>
    <t>основных мероприятий муниципальной программы</t>
  </si>
  <si>
    <t>общий</t>
  </si>
  <si>
    <t>ПЕРЕЧЕНЬ основных мероприятий муниципальной программы</t>
  </si>
  <si>
    <t>Приложение №1</t>
  </si>
  <si>
    <t>к постановлению администрации</t>
  </si>
  <si>
    <t>МО ГП "Город Малоярославец"</t>
  </si>
  <si>
    <t>от   29.10.2020         №980</t>
  </si>
</sst>
</file>

<file path=xl/styles.xml><?xml version="1.0" encoding="utf-8"?>
<styleSheet xmlns="http://schemas.openxmlformats.org/spreadsheetml/2006/main">
  <numFmts count="1">
    <numFmt numFmtId="164" formatCode="#,##0.00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/>
    <xf numFmtId="14" fontId="1" fillId="0" borderId="0" xfId="0" applyNumberFormat="1" applyFont="1"/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8" xfId="0" applyFill="1" applyBorder="1"/>
    <xf numFmtId="164" fontId="2" fillId="0" borderId="9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F9" sqref="F9"/>
    </sheetView>
  </sheetViews>
  <sheetFormatPr defaultRowHeight="15"/>
  <cols>
    <col min="1" max="1" width="13.5703125" customWidth="1"/>
    <col min="2" max="2" width="15.42578125" customWidth="1"/>
  </cols>
  <sheetData>
    <row r="1" spans="1:4">
      <c r="B1" t="s">
        <v>0</v>
      </c>
      <c r="D1" t="s">
        <v>23</v>
      </c>
    </row>
    <row r="2" spans="1:4">
      <c r="A2" s="1"/>
      <c r="B2" s="1"/>
    </row>
    <row r="3" spans="1:4">
      <c r="A3" s="1">
        <v>2020</v>
      </c>
      <c r="B3" s="1">
        <f>3210+958-1000</f>
        <v>3168</v>
      </c>
    </row>
    <row r="4" spans="1:4">
      <c r="A4" s="1">
        <v>2021</v>
      </c>
      <c r="B4" s="1">
        <v>1050</v>
      </c>
    </row>
    <row r="5" spans="1:4">
      <c r="A5" s="1">
        <v>2022</v>
      </c>
      <c r="B5" s="1">
        <v>850</v>
      </c>
    </row>
    <row r="6" spans="1:4">
      <c r="A6" s="1">
        <v>2023</v>
      </c>
      <c r="B6" s="1">
        <v>800</v>
      </c>
    </row>
    <row r="7" spans="1:4">
      <c r="A7" s="1">
        <v>2024</v>
      </c>
      <c r="B7" s="1">
        <v>750</v>
      </c>
    </row>
    <row r="8" spans="1:4">
      <c r="A8" s="1">
        <v>2025</v>
      </c>
      <c r="B8" s="1">
        <v>700</v>
      </c>
    </row>
    <row r="9" spans="1:4">
      <c r="A9" s="1"/>
      <c r="B9" s="1">
        <f>B3+B4+B5+B6+B7+B8</f>
        <v>7318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M16" sqref="M16"/>
    </sheetView>
  </sheetViews>
  <sheetFormatPr defaultRowHeight="15"/>
  <cols>
    <col min="1" max="1" width="6" customWidth="1"/>
    <col min="2" max="2" width="28" customWidth="1"/>
    <col min="3" max="3" width="10.28515625" customWidth="1"/>
    <col min="6" max="8" width="0" hidden="1" customWidth="1"/>
    <col min="9" max="9" width="10.140625" hidden="1" customWidth="1"/>
    <col min="10" max="10" width="0" hidden="1" customWidth="1"/>
  </cols>
  <sheetData>
    <row r="2" spans="1:12">
      <c r="B2" s="14"/>
      <c r="C2" s="14"/>
      <c r="D2" s="14" t="s">
        <v>24</v>
      </c>
      <c r="E2" s="14"/>
      <c r="F2" s="14"/>
      <c r="G2" s="14"/>
      <c r="H2" s="14"/>
      <c r="I2" s="15"/>
      <c r="J2" s="14"/>
    </row>
    <row r="3" spans="1:12">
      <c r="B3" s="30" t="s">
        <v>25</v>
      </c>
      <c r="C3" s="30"/>
      <c r="D3" s="30"/>
      <c r="E3" s="30"/>
      <c r="F3" s="30"/>
      <c r="G3" s="30"/>
      <c r="H3" s="30"/>
      <c r="I3" s="30"/>
      <c r="J3" s="30"/>
    </row>
    <row r="4" spans="1:12" ht="60">
      <c r="A4" s="2" t="s">
        <v>2</v>
      </c>
      <c r="B4" s="2" t="s">
        <v>3</v>
      </c>
      <c r="C4" s="2" t="s">
        <v>4</v>
      </c>
      <c r="D4" s="2" t="s">
        <v>5</v>
      </c>
      <c r="E4" s="2">
        <v>2020</v>
      </c>
      <c r="F4" s="2">
        <v>2021</v>
      </c>
      <c r="G4" s="2">
        <v>2022</v>
      </c>
      <c r="H4" s="2">
        <v>2023</v>
      </c>
      <c r="I4" s="2">
        <v>2024</v>
      </c>
      <c r="J4" s="2">
        <v>2025</v>
      </c>
    </row>
    <row r="5" spans="1:12" ht="61.5" customHeight="1" thickBot="1">
      <c r="A5" s="2"/>
      <c r="B5" s="31" t="s">
        <v>1</v>
      </c>
      <c r="C5" s="32"/>
      <c r="D5" s="32"/>
      <c r="E5" s="32"/>
      <c r="F5" s="32"/>
      <c r="G5" s="32"/>
      <c r="H5" s="32"/>
      <c r="I5" s="32"/>
      <c r="J5" s="33"/>
    </row>
    <row r="6" spans="1:12" ht="94.5" thickBot="1">
      <c r="A6" s="6" t="s">
        <v>6</v>
      </c>
      <c r="B6" s="3" t="s">
        <v>7</v>
      </c>
      <c r="C6" s="9" t="s">
        <v>20</v>
      </c>
      <c r="D6" s="16">
        <f>E6+F6+G6+H6+I6+J6</f>
        <v>1760</v>
      </c>
      <c r="E6" s="16">
        <f>1760-1000</f>
        <v>760</v>
      </c>
      <c r="F6" s="10">
        <v>200</v>
      </c>
      <c r="G6" s="10">
        <v>200</v>
      </c>
      <c r="H6" s="10">
        <v>200</v>
      </c>
      <c r="I6" s="10">
        <v>200</v>
      </c>
      <c r="J6" s="10">
        <v>200</v>
      </c>
    </row>
    <row r="7" spans="1:12" ht="132" hidden="1" thickBot="1">
      <c r="A7" s="6" t="s">
        <v>17</v>
      </c>
      <c r="B7" s="4" t="s">
        <v>8</v>
      </c>
      <c r="C7" s="9" t="s">
        <v>20</v>
      </c>
      <c r="D7" s="10">
        <f t="shared" ref="D7:D15" si="0">E7+F7+G7+H7+I7+J7</f>
        <v>1400</v>
      </c>
      <c r="E7" s="12">
        <f>200+200</f>
        <v>400</v>
      </c>
      <c r="F7" s="10">
        <v>200</v>
      </c>
      <c r="G7" s="10">
        <v>200</v>
      </c>
      <c r="H7" s="10">
        <v>200</v>
      </c>
      <c r="I7" s="10">
        <v>200</v>
      </c>
      <c r="J7" s="10">
        <v>200</v>
      </c>
    </row>
    <row r="8" spans="1:12" ht="38.25" hidden="1" thickBot="1">
      <c r="A8" s="7" t="s">
        <v>19</v>
      </c>
      <c r="B8" s="5" t="s">
        <v>9</v>
      </c>
      <c r="C8" s="9" t="s">
        <v>20</v>
      </c>
      <c r="D8" s="10">
        <f t="shared" si="0"/>
        <v>0</v>
      </c>
      <c r="E8" s="12"/>
      <c r="F8" s="10"/>
      <c r="G8" s="10"/>
      <c r="H8" s="10"/>
      <c r="I8" s="10"/>
      <c r="J8" s="10"/>
    </row>
    <row r="9" spans="1:12" ht="75.75" hidden="1" thickBot="1">
      <c r="A9" s="7" t="s">
        <v>18</v>
      </c>
      <c r="B9" s="4" t="s">
        <v>10</v>
      </c>
      <c r="C9" s="9" t="s">
        <v>20</v>
      </c>
      <c r="D9" s="10">
        <f t="shared" si="0"/>
        <v>0</v>
      </c>
      <c r="E9" s="12"/>
      <c r="F9" s="10"/>
      <c r="G9" s="10"/>
      <c r="H9" s="10"/>
      <c r="I9" s="10"/>
      <c r="J9" s="10"/>
    </row>
    <row r="10" spans="1:12" ht="113.25" hidden="1" thickBot="1">
      <c r="A10" s="7">
        <v>3</v>
      </c>
      <c r="B10" s="4" t="s">
        <v>11</v>
      </c>
      <c r="C10" s="9" t="s">
        <v>20</v>
      </c>
      <c r="D10" s="10">
        <f t="shared" si="0"/>
        <v>500</v>
      </c>
      <c r="E10" s="12">
        <v>150</v>
      </c>
      <c r="F10" s="10">
        <v>150</v>
      </c>
      <c r="G10" s="10">
        <v>50</v>
      </c>
      <c r="H10" s="10">
        <v>50</v>
      </c>
      <c r="I10" s="10">
        <v>50</v>
      </c>
      <c r="J10" s="10">
        <v>50</v>
      </c>
    </row>
    <row r="11" spans="1:12" ht="113.25" hidden="1" thickBot="1">
      <c r="A11" s="7">
        <v>4</v>
      </c>
      <c r="B11" s="4" t="s">
        <v>12</v>
      </c>
      <c r="C11" s="9" t="s">
        <v>20</v>
      </c>
      <c r="D11" s="10">
        <f t="shared" si="0"/>
        <v>0</v>
      </c>
      <c r="E11" s="12"/>
      <c r="F11" s="10"/>
      <c r="G11" s="10"/>
      <c r="H11" s="10"/>
      <c r="I11" s="10"/>
      <c r="J11" s="10"/>
    </row>
    <row r="12" spans="1:12" ht="38.25" hidden="1" thickBot="1">
      <c r="A12" s="7">
        <v>5</v>
      </c>
      <c r="B12" s="5" t="s">
        <v>13</v>
      </c>
      <c r="C12" s="9" t="s">
        <v>20</v>
      </c>
      <c r="D12" s="10">
        <f t="shared" si="0"/>
        <v>400</v>
      </c>
      <c r="E12" s="12">
        <f>600-200</f>
        <v>400</v>
      </c>
      <c r="F12" s="10"/>
      <c r="G12" s="10"/>
      <c r="H12" s="10"/>
      <c r="I12" s="10"/>
      <c r="J12" s="10"/>
    </row>
    <row r="13" spans="1:12" ht="75.75" hidden="1" thickBot="1">
      <c r="A13" s="7">
        <v>6</v>
      </c>
      <c r="B13" s="5" t="s">
        <v>14</v>
      </c>
      <c r="C13" s="9" t="s">
        <v>20</v>
      </c>
      <c r="D13" s="10">
        <f t="shared" si="0"/>
        <v>1200</v>
      </c>
      <c r="E13" s="12">
        <v>200</v>
      </c>
      <c r="F13" s="10">
        <v>200</v>
      </c>
      <c r="G13" s="10">
        <v>200</v>
      </c>
      <c r="H13" s="10">
        <v>200</v>
      </c>
      <c r="I13" s="10">
        <v>200</v>
      </c>
      <c r="J13" s="10">
        <v>200</v>
      </c>
    </row>
    <row r="14" spans="1:12" ht="75.75" hidden="1" thickBot="1">
      <c r="A14" s="7">
        <v>7</v>
      </c>
      <c r="B14" s="5" t="s">
        <v>15</v>
      </c>
      <c r="C14" s="9" t="s">
        <v>20</v>
      </c>
      <c r="D14" s="10">
        <f t="shared" si="0"/>
        <v>1100</v>
      </c>
      <c r="E14" s="12">
        <v>300</v>
      </c>
      <c r="F14" s="10">
        <v>300</v>
      </c>
      <c r="G14" s="10">
        <v>200</v>
      </c>
      <c r="H14" s="10">
        <v>150</v>
      </c>
      <c r="I14" s="10">
        <v>100</v>
      </c>
      <c r="J14" s="10">
        <v>50</v>
      </c>
      <c r="L14" s="10"/>
    </row>
    <row r="15" spans="1:12" ht="38.25" hidden="1" thickBot="1">
      <c r="A15" s="7" t="s">
        <v>21</v>
      </c>
      <c r="B15" s="5" t="s">
        <v>22</v>
      </c>
      <c r="C15" s="9" t="s">
        <v>20</v>
      </c>
      <c r="D15" s="10">
        <f t="shared" si="0"/>
        <v>958</v>
      </c>
      <c r="E15" s="12">
        <v>958</v>
      </c>
      <c r="F15" s="10"/>
      <c r="G15" s="10"/>
      <c r="H15" s="10"/>
      <c r="I15" s="10"/>
      <c r="J15" s="10"/>
    </row>
    <row r="16" spans="1:12" ht="19.5" thickBot="1">
      <c r="A16" s="1"/>
      <c r="B16" s="8" t="s">
        <v>16</v>
      </c>
      <c r="C16" s="11"/>
      <c r="D16" s="11">
        <f>D6+D7+D10+D12+D13+D14+D15</f>
        <v>7318</v>
      </c>
      <c r="E16" s="17">
        <f>E6+E7+E10+E12+E13+E14+E15</f>
        <v>3168</v>
      </c>
      <c r="F16" s="11">
        <f t="shared" ref="F16:J16" si="1">F6+F7+F10+F12+F13+F14+F15</f>
        <v>1050</v>
      </c>
      <c r="G16" s="11">
        <f t="shared" si="1"/>
        <v>850</v>
      </c>
      <c r="H16" s="11">
        <f t="shared" si="1"/>
        <v>800</v>
      </c>
      <c r="I16" s="11">
        <f t="shared" si="1"/>
        <v>750</v>
      </c>
      <c r="J16" s="11">
        <f t="shared" si="1"/>
        <v>700</v>
      </c>
    </row>
    <row r="17" spans="5:5">
      <c r="E17" s="13"/>
    </row>
    <row r="18" spans="5:5">
      <c r="E18" s="13"/>
    </row>
  </sheetData>
  <mergeCells count="2">
    <mergeCell ref="B3:J3"/>
    <mergeCell ref="B5:J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B5" sqref="B5:J5"/>
    </sheetView>
  </sheetViews>
  <sheetFormatPr defaultRowHeight="15"/>
  <cols>
    <col min="1" max="1" width="6" customWidth="1"/>
    <col min="2" max="2" width="42.7109375" customWidth="1"/>
    <col min="3" max="3" width="12.140625" customWidth="1"/>
    <col min="4" max="4" width="13.85546875" customWidth="1"/>
    <col min="5" max="5" width="12.85546875" customWidth="1"/>
    <col min="6" max="8" width="0" hidden="1" customWidth="1"/>
    <col min="9" max="9" width="10.140625" hidden="1" customWidth="1"/>
    <col min="10" max="10" width="0" hidden="1" customWidth="1"/>
  </cols>
  <sheetData>
    <row r="1" spans="1:12">
      <c r="C1" s="38" t="s">
        <v>28</v>
      </c>
      <c r="D1" s="38"/>
      <c r="E1" s="38"/>
    </row>
    <row r="2" spans="1:12">
      <c r="C2" s="29" t="s">
        <v>29</v>
      </c>
      <c r="D2" s="29"/>
      <c r="E2" s="29"/>
    </row>
    <row r="3" spans="1:12">
      <c r="C3" t="s">
        <v>30</v>
      </c>
      <c r="H3" t="s">
        <v>26</v>
      </c>
    </row>
    <row r="4" spans="1:12">
      <c r="B4" s="14"/>
      <c r="C4" s="38" t="s">
        <v>31</v>
      </c>
      <c r="D4" s="39"/>
      <c r="E4" s="39"/>
      <c r="F4" s="14"/>
      <c r="G4" s="14"/>
      <c r="H4" s="14"/>
      <c r="I4" s="15"/>
      <c r="J4" s="14"/>
    </row>
    <row r="5" spans="1:12" ht="37.5" customHeight="1">
      <c r="B5" s="37" t="s">
        <v>27</v>
      </c>
      <c r="C5" s="37"/>
      <c r="D5" s="37"/>
      <c r="E5" s="37"/>
      <c r="F5" s="37"/>
      <c r="G5" s="37"/>
      <c r="H5" s="37"/>
      <c r="I5" s="37"/>
      <c r="J5" s="37"/>
    </row>
    <row r="6" spans="1:12" ht="75">
      <c r="A6" s="18" t="s">
        <v>2</v>
      </c>
      <c r="B6" s="18" t="s">
        <v>3</v>
      </c>
      <c r="C6" s="18" t="s">
        <v>4</v>
      </c>
      <c r="D6" s="18" t="s">
        <v>5</v>
      </c>
      <c r="E6" s="18">
        <v>2020</v>
      </c>
      <c r="F6" s="2">
        <v>2021</v>
      </c>
      <c r="G6" s="2">
        <v>2022</v>
      </c>
      <c r="H6" s="2">
        <v>2023</v>
      </c>
      <c r="I6" s="2">
        <v>2024</v>
      </c>
      <c r="J6" s="2">
        <v>2025</v>
      </c>
    </row>
    <row r="7" spans="1:12" ht="36" customHeight="1">
      <c r="A7" s="2"/>
      <c r="B7" s="34" t="s">
        <v>1</v>
      </c>
      <c r="C7" s="35"/>
      <c r="D7" s="35"/>
      <c r="E7" s="35"/>
      <c r="F7" s="35"/>
      <c r="G7" s="35"/>
      <c r="H7" s="35"/>
      <c r="I7" s="35"/>
      <c r="J7" s="36"/>
    </row>
    <row r="8" spans="1:12" ht="72.75" customHeight="1">
      <c r="A8" s="21" t="s">
        <v>6</v>
      </c>
      <c r="B8" s="26" t="s">
        <v>7</v>
      </c>
      <c r="C8" s="24" t="s">
        <v>20</v>
      </c>
      <c r="D8" s="19">
        <f>E8+F8+G8+H8+I8+J8</f>
        <v>1760</v>
      </c>
      <c r="E8" s="19">
        <f>1760-1000</f>
        <v>760</v>
      </c>
      <c r="F8" s="10">
        <v>200</v>
      </c>
      <c r="G8" s="10">
        <v>200</v>
      </c>
      <c r="H8" s="10">
        <v>200</v>
      </c>
      <c r="I8" s="10">
        <v>200</v>
      </c>
      <c r="J8" s="10">
        <v>200</v>
      </c>
    </row>
    <row r="9" spans="1:12" ht="78.75" customHeight="1">
      <c r="A9" s="21" t="s">
        <v>17</v>
      </c>
      <c r="B9" s="26" t="s">
        <v>8</v>
      </c>
      <c r="C9" s="24" t="s">
        <v>20</v>
      </c>
      <c r="D9" s="19">
        <f t="shared" ref="D9:D17" si="0">E9+F9+G9+H9+I9+J9</f>
        <v>1555</v>
      </c>
      <c r="E9" s="19">
        <f>200+200+155</f>
        <v>555</v>
      </c>
      <c r="F9" s="10">
        <v>200</v>
      </c>
      <c r="G9" s="10">
        <v>200</v>
      </c>
      <c r="H9" s="10">
        <v>200</v>
      </c>
      <c r="I9" s="10">
        <v>200</v>
      </c>
      <c r="J9" s="10">
        <v>200</v>
      </c>
    </row>
    <row r="10" spans="1:12" ht="37.5" hidden="1">
      <c r="A10" s="22" t="s">
        <v>19</v>
      </c>
      <c r="B10" s="27" t="s">
        <v>9</v>
      </c>
      <c r="C10" s="24" t="s">
        <v>20</v>
      </c>
      <c r="D10" s="19">
        <f t="shared" si="0"/>
        <v>0</v>
      </c>
      <c r="E10" s="19"/>
      <c r="F10" s="10"/>
      <c r="G10" s="10"/>
      <c r="H10" s="10"/>
      <c r="I10" s="10"/>
      <c r="J10" s="10"/>
    </row>
    <row r="11" spans="1:12" ht="56.25" hidden="1">
      <c r="A11" s="22" t="s">
        <v>18</v>
      </c>
      <c r="B11" s="26" t="s">
        <v>10</v>
      </c>
      <c r="C11" s="24" t="s">
        <v>20</v>
      </c>
      <c r="D11" s="19">
        <f t="shared" si="0"/>
        <v>0</v>
      </c>
      <c r="E11" s="19"/>
      <c r="F11" s="10"/>
      <c r="G11" s="10"/>
      <c r="H11" s="10"/>
      <c r="I11" s="10"/>
      <c r="J11" s="10"/>
    </row>
    <row r="12" spans="1:12" ht="75" hidden="1">
      <c r="A12" s="22">
        <v>3</v>
      </c>
      <c r="B12" s="26" t="s">
        <v>11</v>
      </c>
      <c r="C12" s="24" t="s">
        <v>20</v>
      </c>
      <c r="D12" s="19">
        <f t="shared" si="0"/>
        <v>500</v>
      </c>
      <c r="E12" s="19">
        <v>150</v>
      </c>
      <c r="F12" s="10">
        <v>150</v>
      </c>
      <c r="G12" s="10">
        <v>50</v>
      </c>
      <c r="H12" s="10">
        <v>50</v>
      </c>
      <c r="I12" s="10">
        <v>50</v>
      </c>
      <c r="J12" s="10">
        <v>50</v>
      </c>
    </row>
    <row r="13" spans="1:12" ht="75" hidden="1">
      <c r="A13" s="22">
        <v>4</v>
      </c>
      <c r="B13" s="26" t="s">
        <v>12</v>
      </c>
      <c r="C13" s="24" t="s">
        <v>20</v>
      </c>
      <c r="D13" s="19">
        <f t="shared" si="0"/>
        <v>0</v>
      </c>
      <c r="E13" s="19"/>
      <c r="F13" s="10"/>
      <c r="G13" s="10"/>
      <c r="H13" s="10"/>
      <c r="I13" s="10"/>
      <c r="J13" s="10"/>
    </row>
    <row r="14" spans="1:12" ht="37.5" hidden="1">
      <c r="A14" s="22">
        <v>5</v>
      </c>
      <c r="B14" s="27" t="s">
        <v>13</v>
      </c>
      <c r="C14" s="24" t="s">
        <v>20</v>
      </c>
      <c r="D14" s="19">
        <f t="shared" si="0"/>
        <v>400</v>
      </c>
      <c r="E14" s="19">
        <f>600-200</f>
        <v>400</v>
      </c>
      <c r="F14" s="10"/>
      <c r="G14" s="10"/>
      <c r="H14" s="10"/>
      <c r="I14" s="10"/>
      <c r="J14" s="10"/>
    </row>
    <row r="15" spans="1:12" ht="62.25" customHeight="1">
      <c r="A15" s="22">
        <v>6</v>
      </c>
      <c r="B15" s="27" t="s">
        <v>14</v>
      </c>
      <c r="C15" s="24" t="s">
        <v>20</v>
      </c>
      <c r="D15" s="19">
        <f t="shared" si="0"/>
        <v>1045</v>
      </c>
      <c r="E15" s="19">
        <f>200-155</f>
        <v>45</v>
      </c>
      <c r="F15" s="10">
        <v>200</v>
      </c>
      <c r="G15" s="10">
        <v>200</v>
      </c>
      <c r="H15" s="10">
        <v>200</v>
      </c>
      <c r="I15" s="10">
        <v>200</v>
      </c>
      <c r="J15" s="10">
        <v>200</v>
      </c>
    </row>
    <row r="16" spans="1:12" ht="37.5" hidden="1" customHeight="1">
      <c r="A16" s="22">
        <v>7</v>
      </c>
      <c r="B16" s="27" t="s">
        <v>15</v>
      </c>
      <c r="C16" s="24" t="s">
        <v>20</v>
      </c>
      <c r="D16" s="19">
        <f t="shared" si="0"/>
        <v>1100</v>
      </c>
      <c r="E16" s="19">
        <v>300</v>
      </c>
      <c r="F16" s="10">
        <v>300</v>
      </c>
      <c r="G16" s="10">
        <v>200</v>
      </c>
      <c r="H16" s="10">
        <v>150</v>
      </c>
      <c r="I16" s="10">
        <v>100</v>
      </c>
      <c r="J16" s="10">
        <v>50</v>
      </c>
      <c r="L16" s="10"/>
    </row>
    <row r="17" spans="1:10" ht="37.5" hidden="1" customHeight="1">
      <c r="A17" s="22" t="s">
        <v>21</v>
      </c>
      <c r="B17" s="27" t="s">
        <v>22</v>
      </c>
      <c r="C17" s="24" t="s">
        <v>20</v>
      </c>
      <c r="D17" s="19">
        <f t="shared" si="0"/>
        <v>958</v>
      </c>
      <c r="E17" s="19">
        <v>958</v>
      </c>
      <c r="F17" s="10"/>
      <c r="G17" s="10"/>
      <c r="H17" s="10"/>
      <c r="I17" s="10"/>
      <c r="J17" s="10"/>
    </row>
    <row r="18" spans="1:10" ht="38.25" customHeight="1">
      <c r="A18" s="23"/>
      <c r="B18" s="28" t="s">
        <v>16</v>
      </c>
      <c r="C18" s="25"/>
      <c r="D18" s="20">
        <f t="shared" ref="D18:J18" si="1">D8+D9+D12+D14+D15+D16+D17</f>
        <v>7318</v>
      </c>
      <c r="E18" s="20">
        <f t="shared" si="1"/>
        <v>3168</v>
      </c>
      <c r="F18" s="11">
        <f t="shared" si="1"/>
        <v>1050</v>
      </c>
      <c r="G18" s="11">
        <f t="shared" si="1"/>
        <v>850</v>
      </c>
      <c r="H18" s="11">
        <f t="shared" si="1"/>
        <v>800</v>
      </c>
      <c r="I18" s="11">
        <f t="shared" si="1"/>
        <v>750</v>
      </c>
      <c r="J18" s="11">
        <f t="shared" si="1"/>
        <v>700</v>
      </c>
    </row>
    <row r="19" spans="1:10">
      <c r="E19" s="13"/>
    </row>
    <row r="20" spans="1:10">
      <c r="E20" s="13"/>
    </row>
  </sheetData>
  <mergeCells count="4">
    <mergeCell ref="B7:J7"/>
    <mergeCell ref="B5:J5"/>
    <mergeCell ref="C4:E4"/>
    <mergeCell ref="C1:E1"/>
  </mergeCells>
  <pageMargins left="0.9055118110236221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объем</vt:lpstr>
      <vt:lpstr>Лист2</vt:lpstr>
      <vt:lpstr>Лист3</vt:lpstr>
      <vt:lpstr>измен</vt:lpstr>
      <vt:lpstr>таблица</vt:lpstr>
      <vt:lpstr>Лист5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2020-10-29T08:31:54Z</cp:lastPrinted>
  <dcterms:created xsi:type="dcterms:W3CDTF">2020-01-15T07:24:55Z</dcterms:created>
  <dcterms:modified xsi:type="dcterms:W3CDTF">2020-11-02T12:14:52Z</dcterms:modified>
</cp:coreProperties>
</file>