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795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<sst xmlns="http://schemas.openxmlformats.org/spreadsheetml/2006/main" count="106" uniqueCount="77">
  <si>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</si>
  <si>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</si>
  <si>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</si>
  <si>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</si>
  <si>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</si>
  <si>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</si>
  <si>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</si>
  <si>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</si>
  <si>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</si>
  <si>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</si>
  <si>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</si>
  <si>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</si>
  <si>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</si>
  <si>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</si>
  <si>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</si>
  <si>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</si>
  <si>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</si>
  <si>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</si>
  <si>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</si>
  <si>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</si>
  <si>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</si>
  <si>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</si>
  <si>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</si>
  <si>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</si>
  <si>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</si>
  <si>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</si>
  <si>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</si>
  <si>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</si>
  <si>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</si>
  <si>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</si>
  <si>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</si>
  <si>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</si>
  <si>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</si>
  <si>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</si>
  <si>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</si>
  <si>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</si>
  <si>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</si>
  <si>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</si>
  <si>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</si>
  <si>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</si>
  <si>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</si>
  <si>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</si>
  <si>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</si>
  <si>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</si>
  <si>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</si>
  <si>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</si>
  <si>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</si>
  <si>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</si>
  <si>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</si>
  <si>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</si>
  <si>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</si>
  <si>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</si>
  <si>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</si>
  <si>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</si>
  <si>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</si>
  <si>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</si>
  <si>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</si>
  <si>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</si>
  <si>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</si>
  <si>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</si>
  <si>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</si>
  <si>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</si>
  <si>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</si>
  <si>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</si>
  <si>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</si>
  <si>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</si>
  <si>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</si>
  <si>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</si>
  <si>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</si>
  <si>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</si>
  <si>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 xml:space="preserve">Исполнение расходов бюджета муниципального образования городское поселение "Город Малоярославец" за 1 квартал 2021 года по разделам и подразделам классификации расходов бюджетов </t>
  </si>
  <si>
    <t>0310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</si>
  <si>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</si>
  <si>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</si>
  <si>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</si>
  <si>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</si>
  <si>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________________ 2021 г. №______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</si>
</sst>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8" fillId="20" borderId="0">
      <alignment/>
      <protection/>
    </xf>
    <xf numFmtId="0" fontId="46" fillId="0" borderId="0">
      <alignment wrapText="1"/>
      <protection/>
    </xf>
    <xf numFmtId="0" fontId="46" fillId="0" borderId="1">
      <alignment horizontal="center" vertical="center" wrapText="1"/>
      <protection/>
    </xf>
    <xf numFmtId="0" fontId="49" fillId="0" borderId="0">
      <alignment horizontal="center" vertical="center"/>
      <protection/>
    </xf>
    <xf numFmtId="0" fontId="46" fillId="0" borderId="0">
      <alignment/>
      <protection/>
    </xf>
    <xf numFmtId="1" fontId="46" fillId="0" borderId="1">
      <alignment horizontal="left" vertical="top" wrapText="1" indent="2"/>
      <protection/>
    </xf>
    <xf numFmtId="0" fontId="48" fillId="0" borderId="0">
      <alignment vertical="center"/>
      <protection/>
    </xf>
    <xf numFmtId="0" fontId="50" fillId="0" borderId="0">
      <alignment horizontal="center" wrapText="1"/>
      <protection/>
    </xf>
    <xf numFmtId="0" fontId="46" fillId="0" borderId="0">
      <alignment/>
      <protection/>
    </xf>
    <xf numFmtId="0" fontId="48" fillId="0" borderId="0">
      <alignment horizontal="center" vertical="center"/>
      <protection/>
    </xf>
    <xf numFmtId="0" fontId="50" fillId="0" borderId="0">
      <alignment horizontal="center"/>
      <protection/>
    </xf>
    <xf numFmtId="0" fontId="46" fillId="0" borderId="1">
      <alignment horizontal="center" vertical="center" wrapText="1"/>
      <protection/>
    </xf>
    <xf numFmtId="0" fontId="48" fillId="0" borderId="0">
      <alignment vertical="center" wrapText="1"/>
      <protection/>
    </xf>
    <xf numFmtId="0" fontId="46" fillId="0" borderId="0">
      <alignment horizontal="right"/>
      <protection/>
    </xf>
    <xf numFmtId="1" fontId="46" fillId="0" borderId="1">
      <alignment horizontal="center" vertical="top" shrinkToFit="1"/>
      <protection/>
    </xf>
    <xf numFmtId="0" fontId="51" fillId="0" borderId="0">
      <alignment vertical="center"/>
      <protection/>
    </xf>
    <xf numFmtId="0" fontId="46" fillId="20" borderId="2">
      <alignment/>
      <protection/>
    </xf>
    <xf numFmtId="0" fontId="46" fillId="0" borderId="1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46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51" fillId="0" borderId="2">
      <alignment vertical="center"/>
      <protection/>
    </xf>
    <xf numFmtId="0" fontId="46" fillId="20" borderId="3">
      <alignment/>
      <protection/>
    </xf>
    <xf numFmtId="0" fontId="46" fillId="0" borderId="1">
      <alignment horizontal="center" vertical="center" wrapText="1"/>
      <protection/>
    </xf>
    <xf numFmtId="0" fontId="51" fillId="0" borderId="1">
      <alignment horizontal="center" vertical="center" wrapText="1"/>
      <protection/>
    </xf>
    <xf numFmtId="49" fontId="46" fillId="0" borderId="1">
      <alignment horizontal="left" vertical="top" wrapText="1" indent="2"/>
      <protection/>
    </xf>
    <xf numFmtId="0" fontId="46" fillId="0" borderId="1">
      <alignment horizontal="center" vertical="center" wrapText="1"/>
      <protection/>
    </xf>
    <xf numFmtId="0" fontId="53" fillId="20" borderId="0">
      <alignment/>
      <protection/>
    </xf>
    <xf numFmtId="49" fontId="54" fillId="0" borderId="1">
      <alignment horizontal="left" vertical="top" wrapText="1"/>
      <protection/>
    </xf>
    <xf numFmtId="49" fontId="46" fillId="0" borderId="1">
      <alignment horizontal="center" vertical="top" shrinkToFit="1"/>
      <protection/>
    </xf>
    <xf numFmtId="0" fontId="46" fillId="0" borderId="1">
      <alignment horizontal="center" vertical="center" wrapText="1"/>
      <protection/>
    </xf>
    <xf numFmtId="49" fontId="53" fillId="0" borderId="4">
      <alignment vertical="center" wrapText="1"/>
      <protection/>
    </xf>
    <xf numFmtId="49" fontId="55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49" fontId="56" fillId="0" borderId="5">
      <alignment horizontal="left" vertical="center" wrapText="1" indent="1"/>
      <protection/>
    </xf>
    <xf numFmtId="10" fontId="46" fillId="0" borderId="1">
      <alignment horizontal="right" vertical="top" shrinkToFit="1"/>
      <protection/>
    </xf>
    <xf numFmtId="0" fontId="46" fillId="20" borderId="0">
      <alignment shrinkToFit="1"/>
      <protection/>
    </xf>
    <xf numFmtId="0" fontId="53" fillId="0" borderId="0">
      <alignment vertical="center"/>
      <protection/>
    </xf>
    <xf numFmtId="0" fontId="54" fillId="0" borderId="1">
      <alignment horizontal="left"/>
      <protection/>
    </xf>
    <xf numFmtId="0" fontId="46" fillId="20" borderId="3">
      <alignment shrinkToFit="1"/>
      <protection/>
    </xf>
    <xf numFmtId="0" fontId="46" fillId="0" borderId="1">
      <alignment horizontal="center" vertical="center" wrapText="1"/>
      <protection/>
    </xf>
    <xf numFmtId="0" fontId="48" fillId="0" borderId="0">
      <alignment/>
      <protection/>
    </xf>
    <xf numFmtId="0" fontId="57" fillId="0" borderId="1">
      <alignment horizontal="left"/>
      <protection/>
    </xf>
    <xf numFmtId="0" fontId="46" fillId="0" borderId="1">
      <alignment horizontal="center" vertical="center" wrapText="1"/>
      <protection/>
    </xf>
    <xf numFmtId="0" fontId="49" fillId="0" borderId="0">
      <alignment vertical="center"/>
      <protection/>
    </xf>
    <xf numFmtId="4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 wrapText="1"/>
      <protection/>
    </xf>
    <xf numFmtId="49" fontId="54" fillId="0" borderId="1">
      <alignment horizontal="center" vertical="top" wrapText="1"/>
      <protection/>
    </xf>
    <xf numFmtId="10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49" fontId="55" fillId="0" borderId="1">
      <alignment horizontal="center" vertical="top" wrapText="1"/>
      <protection/>
    </xf>
    <xf numFmtId="0" fontId="46" fillId="20" borderId="6">
      <alignment/>
      <protection/>
    </xf>
    <xf numFmtId="0" fontId="57" fillId="0" borderId="1">
      <alignment horizontal="left"/>
      <protection/>
    </xf>
    <xf numFmtId="0" fontId="51" fillId="0" borderId="7">
      <alignment horizontal="center" vertical="center" wrapText="1"/>
      <protection/>
    </xf>
    <xf numFmtId="4" fontId="54" fillId="22" borderId="1">
      <alignment horizontal="right" vertical="top" shrinkToFit="1"/>
      <protection/>
    </xf>
    <xf numFmtId="0" fontId="46" fillId="0" borderId="0">
      <alignment horizontal="left" wrapText="1"/>
      <protection/>
    </xf>
    <xf numFmtId="0" fontId="46" fillId="0" borderId="1">
      <alignment horizontal="center" vertical="center" wrapText="1"/>
      <protection/>
    </xf>
    <xf numFmtId="49" fontId="53" fillId="0" borderId="8">
      <alignment horizontal="center" vertical="center" shrinkToFit="1"/>
      <protection/>
    </xf>
    <xf numFmtId="4" fontId="55" fillId="22" borderId="1">
      <alignment horizontal="right" vertical="top" shrinkToFit="1"/>
      <protection/>
    </xf>
    <xf numFmtId="0" fontId="57" fillId="0" borderId="1">
      <alignment vertical="top" wrapText="1"/>
      <protection/>
    </xf>
    <xf numFmtId="4" fontId="46" fillId="0" borderId="1">
      <alignment horizontal="right" vertical="top" shrinkToFit="1"/>
      <protection/>
    </xf>
    <xf numFmtId="49" fontId="56" fillId="0" borderId="9">
      <alignment horizontal="center" vertical="center" shrinkToFit="1"/>
      <protection/>
    </xf>
    <xf numFmtId="4" fontId="54" fillId="23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4" fontId="57" fillId="21" borderId="1">
      <alignment horizontal="right" vertical="top" shrinkToFit="1"/>
      <protection/>
    </xf>
    <xf numFmtId="0" fontId="53" fillId="0" borderId="10">
      <alignment vertical="center"/>
      <protection/>
    </xf>
    <xf numFmtId="10" fontId="57" fillId="22" borderId="1">
      <alignment horizontal="right" vertical="top" shrinkToFit="1"/>
      <protection/>
    </xf>
    <xf numFmtId="0" fontId="46" fillId="0" borderId="0">
      <alignment wrapText="1"/>
      <protection/>
    </xf>
    <xf numFmtId="0" fontId="48" fillId="20" borderId="0">
      <alignment shrinkToFit="1"/>
      <protection/>
    </xf>
    <xf numFmtId="0" fontId="46" fillId="20" borderId="3">
      <alignment horizontal="center"/>
      <protection/>
    </xf>
    <xf numFmtId="0" fontId="46" fillId="0" borderId="1">
      <alignment horizontal="center" vertical="center" wrapText="1"/>
      <protection/>
    </xf>
    <xf numFmtId="0" fontId="51" fillId="0" borderId="0">
      <alignment vertical="center" wrapText="1"/>
      <protection/>
    </xf>
    <xf numFmtId="0" fontId="46" fillId="20" borderId="3">
      <alignment horizontal="left"/>
      <protection/>
    </xf>
    <xf numFmtId="0" fontId="46" fillId="0" borderId="1">
      <alignment horizontal="center" vertical="center" wrapText="1"/>
      <protection/>
    </xf>
    <xf numFmtId="1" fontId="53" fillId="0" borderId="1">
      <alignment horizontal="center" vertical="center" shrinkToFit="1"/>
      <protection/>
    </xf>
    <xf numFmtId="0" fontId="46" fillId="20" borderId="6">
      <alignment horizontal="center"/>
      <protection/>
    </xf>
    <xf numFmtId="0" fontId="46" fillId="0" borderId="1">
      <alignment horizontal="center" vertical="center" wrapText="1"/>
      <protection/>
    </xf>
    <xf numFmtId="1" fontId="56" fillId="0" borderId="11">
      <alignment horizontal="center" vertical="center" shrinkToFit="1"/>
      <protection/>
    </xf>
    <xf numFmtId="0" fontId="46" fillId="20" borderId="6">
      <alignment horizontal="left"/>
      <protection/>
    </xf>
    <xf numFmtId="0" fontId="46" fillId="0" borderId="1">
      <alignment horizontal="center" vertical="center" wrapText="1"/>
      <protection/>
    </xf>
    <xf numFmtId="49" fontId="51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6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51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6" fillId="0" borderId="1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/>
      <protection/>
    </xf>
    <xf numFmtId="0" fontId="46" fillId="0" borderId="1">
      <alignment horizontal="center" vertical="center" wrapText="1"/>
      <protection/>
    </xf>
    <xf numFmtId="0" fontId="53" fillId="20" borderId="0">
      <alignment shrinkToFit="1"/>
      <protection/>
    </xf>
    <xf numFmtId="0" fontId="46" fillId="0" borderId="0">
      <alignment horizontal="left" wrapText="1"/>
      <protection/>
    </xf>
    <xf numFmtId="0" fontId="51" fillId="0" borderId="0">
      <alignment horizontal="right" vertical="center"/>
      <protection/>
    </xf>
    <xf numFmtId="10" fontId="46" fillId="0" borderId="1">
      <alignment horizontal="right" vertical="top" shrinkToFit="1"/>
      <protection/>
    </xf>
    <xf numFmtId="0" fontId="53" fillId="0" borderId="0">
      <alignment horizontal="left" vertical="center" wrapText="1"/>
      <protection/>
    </xf>
    <xf numFmtId="10" fontId="57" fillId="21" borderId="1">
      <alignment horizontal="right" vertical="top" shrinkToFit="1"/>
      <protection/>
    </xf>
    <xf numFmtId="0" fontId="58" fillId="0" borderId="0">
      <alignment vertical="center"/>
      <protection/>
    </xf>
    <xf numFmtId="0" fontId="50" fillId="0" borderId="0">
      <alignment horizontal="center" wrapText="1"/>
      <protection/>
    </xf>
    <xf numFmtId="0" fontId="58" fillId="0" borderId="2">
      <alignment vertical="center"/>
      <protection/>
    </xf>
    <xf numFmtId="4" fontId="53" fillId="0" borderId="1">
      <alignment horizontal="right" vertical="center" shrinkToFit="1"/>
      <protection/>
    </xf>
    <xf numFmtId="0" fontId="50" fillId="0" borderId="0">
      <alignment horizontal="center"/>
      <protection/>
    </xf>
    <xf numFmtId="0" fontId="53" fillId="0" borderId="0">
      <alignment vertical="center" wrapText="1"/>
      <protection/>
    </xf>
    <xf numFmtId="0" fontId="46" fillId="0" borderId="0">
      <alignment horizontal="right"/>
      <protection/>
    </xf>
    <xf numFmtId="0" fontId="58" fillId="0" borderId="6">
      <alignment vertical="center"/>
      <protection/>
    </xf>
    <xf numFmtId="0" fontId="46" fillId="0" borderId="0">
      <alignment vertical="top"/>
      <protection/>
    </xf>
    <xf numFmtId="0" fontId="48" fillId="0" borderId="2">
      <alignment horizontal="left" vertical="center" wrapText="1"/>
      <protection/>
    </xf>
    <xf numFmtId="0" fontId="57" fillId="0" borderId="1">
      <alignment vertical="top" wrapText="1"/>
      <protection/>
    </xf>
    <xf numFmtId="0" fontId="48" fillId="0" borderId="3">
      <alignment horizontal="left" vertical="center" wrapText="1"/>
      <protection/>
    </xf>
    <xf numFmtId="0" fontId="46" fillId="20" borderId="0">
      <alignment horizontal="center"/>
      <protection/>
    </xf>
    <xf numFmtId="0" fontId="59" fillId="0" borderId="0">
      <alignment horizontal="center" vertical="center" wrapText="1"/>
      <protection/>
    </xf>
    <xf numFmtId="0" fontId="46" fillId="20" borderId="0">
      <alignment horizontal="left"/>
      <protection/>
    </xf>
    <xf numFmtId="0" fontId="51" fillId="0" borderId="12">
      <alignment vertical="center"/>
      <protection/>
    </xf>
    <xf numFmtId="4" fontId="57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51" fillId="0" borderId="13">
      <alignment horizontal="right" vertical="center"/>
      <protection/>
    </xf>
    <xf numFmtId="10" fontId="57" fillId="22" borderId="1">
      <alignment horizontal="right" vertical="top" shrinkToFit="1"/>
      <protection/>
    </xf>
    <xf numFmtId="0" fontId="53" fillId="0" borderId="13">
      <alignment horizontal="right" vertical="center"/>
      <protection/>
    </xf>
    <xf numFmtId="0" fontId="60" fillId="0" borderId="0">
      <alignment horizontal="center" vertical="center" wrapText="1"/>
      <protection/>
    </xf>
    <xf numFmtId="0" fontId="53" fillId="0" borderId="7">
      <alignment horizontal="center" vertical="center"/>
      <protection/>
    </xf>
    <xf numFmtId="49" fontId="51" fillId="0" borderId="14">
      <alignment horizontal="center" vertical="center"/>
      <protection/>
    </xf>
    <xf numFmtId="0" fontId="51" fillId="0" borderId="15">
      <alignment horizontal="center" vertical="center" shrinkToFit="1"/>
      <protection/>
    </xf>
    <xf numFmtId="1" fontId="53" fillId="0" borderId="15">
      <alignment horizontal="center" vertical="center" shrinkToFit="1"/>
      <protection/>
    </xf>
    <xf numFmtId="0" fontId="53" fillId="0" borderId="15">
      <alignment vertical="center"/>
      <protection/>
    </xf>
    <xf numFmtId="49" fontId="53" fillId="0" borderId="15">
      <alignment horizontal="center" vertical="center"/>
      <protection/>
    </xf>
    <xf numFmtId="49" fontId="53" fillId="0" borderId="16">
      <alignment horizontal="center" vertical="center"/>
      <protection/>
    </xf>
    <xf numFmtId="0" fontId="58" fillId="0" borderId="10">
      <alignment vertical="center"/>
      <protection/>
    </xf>
    <xf numFmtId="4" fontId="53" fillId="0" borderId="4">
      <alignment horizontal="right" vertical="center" shrinkToFit="1"/>
      <protection/>
    </xf>
    <xf numFmtId="4" fontId="56" fillId="0" borderId="17">
      <alignment horizontal="right" vertical="center" shrinkToFit="1"/>
      <protection/>
    </xf>
    <xf numFmtId="0" fontId="53" fillId="0" borderId="0">
      <alignment/>
      <protection/>
    </xf>
    <xf numFmtId="0" fontId="51" fillId="0" borderId="8">
      <alignment horizontal="center" vertical="center" wrapText="1"/>
      <protection/>
    </xf>
    <xf numFmtId="0" fontId="47" fillId="0" borderId="0">
      <alignment/>
      <protection/>
    </xf>
    <xf numFmtId="0" fontId="47" fillId="20" borderId="0">
      <alignment/>
      <protection/>
    </xf>
    <xf numFmtId="0" fontId="61" fillId="20" borderId="0">
      <alignment/>
      <protection/>
    </xf>
    <xf numFmtId="0" fontId="61" fillId="0" borderId="0">
      <alignment/>
      <protection/>
    </xf>
    <xf numFmtId="1" fontId="53" fillId="0" borderId="8">
      <alignment horizontal="center" vertical="center" shrinkToFit="1"/>
      <protection/>
    </xf>
    <xf numFmtId="0" fontId="56" fillId="0" borderId="8">
      <alignment horizontal="center" vertical="center" shrinkToFit="1"/>
      <protection/>
    </xf>
    <xf numFmtId="4" fontId="56" fillId="0" borderId="1">
      <alignment horizontal="right" vertical="center" shrinkToFit="1"/>
      <protection/>
    </xf>
    <xf numFmtId="0" fontId="59" fillId="0" borderId="0">
      <alignment vertical="center" wrapText="1"/>
      <protection/>
    </xf>
    <xf numFmtId="4" fontId="56" fillId="0" borderId="4">
      <alignment horizontal="right" vertical="center" shrinkToFit="1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2" fillId="30" borderId="18" applyNumberFormat="0" applyAlignment="0" applyProtection="0"/>
    <xf numFmtId="0" fontId="63" fillId="31" borderId="19" applyNumberFormat="0" applyAlignment="0" applyProtection="0"/>
    <xf numFmtId="0" fontId="64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32" borderId="24" applyNumberFormat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4" fillId="21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49" fontId="54" fillId="0" borderId="27" xfId="72" applyNumberFormat="1" applyBorder="1" applyProtection="1">
      <alignment horizontal="left" vertical="top" wrapText="1"/>
      <protection/>
    </xf>
    <xf numFmtId="49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Border="1" applyProtection="1">
      <alignment horizontal="left" vertical="top" wrapText="1"/>
      <protection/>
    </xf>
    <xf numFmtId="11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49" fontId="54" fillId="0" borderId="27" xfId="93" applyNumberFormat="1" applyBorder="1" applyProtection="1">
      <alignment horizontal="center" vertical="top" wrapText="1"/>
      <protection/>
    </xf>
    <xf numFmtId="49" fontId="55" fillId="0" borderId="27" xfId="97" applyNumberFormat="1" applyBorder="1" applyProtection="1">
      <alignment horizontal="center" vertical="top" wrapText="1"/>
      <protection/>
    </xf>
    <xf numFmtId="4" fontId="54" fillId="0" borderId="27" xfId="101" applyNumberFormat="1" applyFont="1" applyFill="1" applyBorder="1" applyProtection="1">
      <alignment horizontal="right" vertical="top" shrinkToFi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4" fillId="0" borderId="27" xfId="97" applyNumberFormat="1" applyFont="1" applyBorder="1" applyProtection="1">
      <alignment horizontal="center" vertical="top" wrapText="1"/>
      <protection/>
    </xf>
    <xf numFmtId="4" fontId="54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" fontId="2" fillId="0" borderId="27" xfId="105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55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5" fillId="0" borderId="1" xfId="164" applyNumberFormat="1" applyFont="1" applyFill="1" applyProtection="1">
      <alignment horizontal="right" vertical="top" shrinkToFit="1"/>
      <protection/>
    </xf>
    <xf numFmtId="4" fontId="55" fillId="0" borderId="1" xfId="165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zoomScalePageLayoutView="0" workbookViewId="0" topLeftCell="A1">
      <selection activeCell="E42" sqref="E42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32</v>
      </c>
    </row>
    <row r="2" spans="1:7" ht="15.75" customHeight="1">
      <c r="A2" s="1"/>
      <c r="B2" s="1"/>
      <c r="C2" s="1"/>
      <c r="D2" s="1"/>
      <c r="E2" s="1"/>
      <c r="F2" s="3"/>
      <c r="G2" s="4" t="s">
        <v>68</v>
      </c>
    </row>
    <row r="3" spans="1:7" ht="16.5" customHeight="1">
      <c r="A3" s="1"/>
      <c r="B3" s="1"/>
      <c r="C3" s="1"/>
      <c r="D3" s="1"/>
      <c r="E3" s="1"/>
      <c r="F3" s="3"/>
      <c r="G3" s="4" t="s">
        <v>73</v>
      </c>
    </row>
    <row r="4" spans="1:7" ht="16.5" customHeight="1">
      <c r="A4" s="1"/>
      <c r="B4" s="1"/>
      <c r="C4" s="1"/>
      <c r="D4" s="1"/>
      <c r="E4" s="1"/>
      <c r="F4" s="3"/>
      <c r="G4" s="4" t="s">
        <v>74</v>
      </c>
    </row>
    <row r="5" spans="1:7" ht="16.5" customHeight="1">
      <c r="A5" s="1"/>
      <c r="B5" s="1"/>
      <c r="C5" s="1"/>
      <c r="D5" s="1"/>
      <c r="E5" s="1"/>
      <c r="F5" s="3"/>
      <c r="G5" s="4" t="s">
        <v>75</v>
      </c>
    </row>
    <row r="6" spans="1:7" ht="22.5" customHeight="1">
      <c r="A6" s="1"/>
      <c r="B6" s="1"/>
      <c r="C6" s="1"/>
      <c r="D6" s="1"/>
      <c r="E6" s="1"/>
      <c r="F6" s="4"/>
      <c r="G6" s="4" t="s">
        <v>76</v>
      </c>
    </row>
    <row r="7" spans="1:7" ht="17.25" customHeight="1" hidden="1">
      <c r="A7" s="1"/>
      <c r="B7" s="1"/>
      <c r="C7" s="1"/>
      <c r="D7" s="1"/>
      <c r="E7" s="1"/>
      <c r="F7" s="4"/>
      <c r="G7" s="8" t="s">
        <v>60</v>
      </c>
    </row>
    <row r="8" spans="1:7" ht="46.5" customHeight="1">
      <c r="A8" s="34" t="s">
        <v>70</v>
      </c>
      <c r="B8" s="34"/>
      <c r="C8" s="34"/>
      <c r="D8" s="34"/>
      <c r="E8" s="34"/>
      <c r="F8" s="34"/>
      <c r="G8" s="34"/>
    </row>
    <row r="9" spans="1:7" ht="13.5" customHeight="1">
      <c r="A9" s="5"/>
      <c r="B9" s="5"/>
      <c r="C9" s="5"/>
      <c r="D9" s="5"/>
      <c r="E9" s="5"/>
      <c r="F9" s="36" t="s">
        <v>0</v>
      </c>
      <c r="G9" s="36"/>
    </row>
    <row r="10" spans="1:7" ht="103.5" customHeight="1">
      <c r="A10" s="9" t="s">
        <v>1</v>
      </c>
      <c r="B10" s="9" t="s">
        <v>2</v>
      </c>
      <c r="C10" s="9" t="s">
        <v>3</v>
      </c>
      <c r="D10" s="9" t="s">
        <v>34</v>
      </c>
      <c r="E10" s="33" t="s">
        <v>69</v>
      </c>
      <c r="F10" s="11" t="s">
        <v>61</v>
      </c>
      <c r="G10" s="12" t="s">
        <v>4</v>
      </c>
    </row>
    <row r="11" spans="1:7" ht="30.75" customHeight="1">
      <c r="A11" s="14" t="s">
        <v>5</v>
      </c>
      <c r="B11" s="19" t="s">
        <v>6</v>
      </c>
      <c r="C11" s="20"/>
      <c r="D11" s="21" t="e">
        <f>D12+D19+D21+D24+D28+D30+D34+D37+D39</f>
        <v>#REF!</v>
      </c>
      <c r="E11" s="22">
        <f>E12+E19+E21+E24+E28+E30+E34+E37+E39</f>
        <v>221249266.61</v>
      </c>
      <c r="F11" s="22">
        <f>F12+F19+F21+F24+F28+F30+F34+F37+F39</f>
        <v>31201916.61</v>
      </c>
      <c r="G11" s="7">
        <f aca="true" t="shared" si="0" ref="G11:G18">F11/E11*100</f>
        <v>14.102607926380234</v>
      </c>
    </row>
    <row r="12" spans="1:7" ht="12.75">
      <c r="A12" s="15" t="s">
        <v>35</v>
      </c>
      <c r="B12" s="23" t="s">
        <v>6</v>
      </c>
      <c r="C12" s="23" t="s">
        <v>7</v>
      </c>
      <c r="D12" s="24" t="e">
        <f>D13+D14+#REF!+D17+D18</f>
        <v>#REF!</v>
      </c>
      <c r="E12" s="25">
        <f>E13+E14+E15+E16+E17+E18</f>
        <v>47124505.980000004</v>
      </c>
      <c r="F12" s="25">
        <f>F13+F14+F15+F16+F17+F18</f>
        <v>6620895.499999999</v>
      </c>
      <c r="G12" s="7">
        <f t="shared" si="0"/>
        <v>14.049792909892695</v>
      </c>
    </row>
    <row r="13" spans="1:7" ht="43.5" customHeight="1">
      <c r="A13" s="16" t="s">
        <v>36</v>
      </c>
      <c r="B13" s="20" t="s">
        <v>6</v>
      </c>
      <c r="C13" s="20" t="s">
        <v>8</v>
      </c>
      <c r="D13" s="26">
        <v>2461200</v>
      </c>
      <c r="E13" s="32">
        <v>2866932</v>
      </c>
      <c r="F13" s="32">
        <v>105012.38</v>
      </c>
      <c r="G13" s="6">
        <f t="shared" si="0"/>
        <v>3.6628835284548087</v>
      </c>
    </row>
    <row r="14" spans="1:7" ht="41.25" customHeight="1">
      <c r="A14" s="16" t="s">
        <v>37</v>
      </c>
      <c r="B14" s="20" t="s">
        <v>6</v>
      </c>
      <c r="C14" s="20" t="s">
        <v>9</v>
      </c>
      <c r="D14" s="26">
        <v>19354000</v>
      </c>
      <c r="E14" s="32">
        <v>26849484</v>
      </c>
      <c r="F14" s="32">
        <v>5276088.27</v>
      </c>
      <c r="G14" s="6">
        <f t="shared" si="0"/>
        <v>19.65061328552906</v>
      </c>
    </row>
    <row r="15" spans="1:7" ht="29.25" customHeight="1">
      <c r="A15" s="16" t="s">
        <v>63</v>
      </c>
      <c r="B15" s="20" t="s">
        <v>6</v>
      </c>
      <c r="C15" s="20" t="s">
        <v>62</v>
      </c>
      <c r="D15" s="26"/>
      <c r="E15" s="32">
        <v>678367</v>
      </c>
      <c r="F15" s="32">
        <v>118903.76</v>
      </c>
      <c r="G15" s="6">
        <f t="shared" si="0"/>
        <v>17.527939890943987</v>
      </c>
    </row>
    <row r="16" spans="1:7" ht="18" customHeight="1" hidden="1">
      <c r="A16" s="16" t="s">
        <v>65</v>
      </c>
      <c r="B16" s="20" t="s">
        <v>6</v>
      </c>
      <c r="C16" s="20" t="s">
        <v>64</v>
      </c>
      <c r="D16" s="26"/>
      <c r="E16" s="32"/>
      <c r="F16" s="32">
        <v>0</v>
      </c>
      <c r="G16" s="6"/>
    </row>
    <row r="17" spans="1:7" ht="15" customHeight="1">
      <c r="A17" s="16" t="s">
        <v>38</v>
      </c>
      <c r="B17" s="20" t="s">
        <v>6</v>
      </c>
      <c r="C17" s="20" t="s">
        <v>10</v>
      </c>
      <c r="D17" s="26">
        <v>1000000</v>
      </c>
      <c r="E17" s="32">
        <v>1960000</v>
      </c>
      <c r="F17" s="32">
        <v>0</v>
      </c>
      <c r="G17" s="6">
        <f t="shared" si="0"/>
        <v>0</v>
      </c>
    </row>
    <row r="18" spans="1:7" ht="16.5" customHeight="1">
      <c r="A18" s="16" t="s">
        <v>39</v>
      </c>
      <c r="B18" s="20" t="s">
        <v>6</v>
      </c>
      <c r="C18" s="20" t="s">
        <v>11</v>
      </c>
      <c r="D18" s="26">
        <v>5109862</v>
      </c>
      <c r="E18" s="32">
        <v>14769722.98</v>
      </c>
      <c r="F18" s="32">
        <v>1120891.09</v>
      </c>
      <c r="G18" s="6">
        <f t="shared" si="0"/>
        <v>7.589113834550741</v>
      </c>
    </row>
    <row r="19" spans="1:7" ht="31.5" customHeight="1">
      <c r="A19" s="17" t="s">
        <v>40</v>
      </c>
      <c r="B19" s="23" t="s">
        <v>6</v>
      </c>
      <c r="C19" s="23" t="s">
        <v>12</v>
      </c>
      <c r="D19" s="24">
        <f>D20</f>
        <v>200000</v>
      </c>
      <c r="E19" s="25">
        <f>E20</f>
        <v>550000</v>
      </c>
      <c r="F19" s="25">
        <f>F20</f>
        <v>0</v>
      </c>
      <c r="G19" s="7">
        <f aca="true" t="shared" si="1" ref="G19:G25">F19/E19*100</f>
        <v>0</v>
      </c>
    </row>
    <row r="20" spans="1:7" ht="33" customHeight="1">
      <c r="A20" s="16" t="s">
        <v>72</v>
      </c>
      <c r="B20" s="20" t="s">
        <v>6</v>
      </c>
      <c r="C20" s="20" t="s">
        <v>71</v>
      </c>
      <c r="D20" s="26">
        <v>200000</v>
      </c>
      <c r="E20" s="32">
        <v>550000</v>
      </c>
      <c r="F20" s="32">
        <v>0</v>
      </c>
      <c r="G20" s="6">
        <f t="shared" si="1"/>
        <v>0</v>
      </c>
    </row>
    <row r="21" spans="1:7" ht="15" customHeight="1">
      <c r="A21" s="17" t="s">
        <v>41</v>
      </c>
      <c r="B21" s="23" t="s">
        <v>6</v>
      </c>
      <c r="C21" s="23" t="s">
        <v>13</v>
      </c>
      <c r="D21" s="24">
        <f>D22+D23</f>
        <v>17742000</v>
      </c>
      <c r="E21" s="25">
        <f>E22+E23</f>
        <v>24391812.6</v>
      </c>
      <c r="F21" s="25">
        <f>F22+F23</f>
        <v>3958687.48</v>
      </c>
      <c r="G21" s="7">
        <f t="shared" si="1"/>
        <v>16.229574836927043</v>
      </c>
    </row>
    <row r="22" spans="1:7" ht="16.5" customHeight="1">
      <c r="A22" s="16" t="s">
        <v>42</v>
      </c>
      <c r="B22" s="20" t="s">
        <v>6</v>
      </c>
      <c r="C22" s="20" t="s">
        <v>14</v>
      </c>
      <c r="D22" s="26">
        <v>16660000</v>
      </c>
      <c r="E22" s="32">
        <v>21670000</v>
      </c>
      <c r="F22" s="32">
        <v>3958687.48</v>
      </c>
      <c r="G22" s="6">
        <f t="shared" si="1"/>
        <v>18.268054822335024</v>
      </c>
    </row>
    <row r="23" spans="1:7" ht="16.5" customHeight="1">
      <c r="A23" s="16" t="s">
        <v>43</v>
      </c>
      <c r="B23" s="20" t="s">
        <v>6</v>
      </c>
      <c r="C23" s="20" t="s">
        <v>15</v>
      </c>
      <c r="D23" s="26">
        <v>1082000</v>
      </c>
      <c r="E23" s="32">
        <v>2721812.6</v>
      </c>
      <c r="F23" s="32">
        <v>0</v>
      </c>
      <c r="G23" s="6">
        <f t="shared" si="1"/>
        <v>0</v>
      </c>
    </row>
    <row r="24" spans="1:7" ht="15" customHeight="1">
      <c r="A24" s="17" t="s">
        <v>44</v>
      </c>
      <c r="B24" s="23" t="s">
        <v>6</v>
      </c>
      <c r="C24" s="23" t="s">
        <v>16</v>
      </c>
      <c r="D24" s="24">
        <f>D25+D26+D27</f>
        <v>47785000</v>
      </c>
      <c r="E24" s="25">
        <f>E25+E26+E27</f>
        <v>75915096.03</v>
      </c>
      <c r="F24" s="25">
        <f>F25+F26+F27</f>
        <v>7856416.82</v>
      </c>
      <c r="G24" s="7">
        <f t="shared" si="1"/>
        <v>10.348951961932991</v>
      </c>
    </row>
    <row r="25" spans="1:7" ht="16.5" customHeight="1">
      <c r="A25" s="16" t="s">
        <v>45</v>
      </c>
      <c r="B25" s="20" t="s">
        <v>6</v>
      </c>
      <c r="C25" s="20" t="s">
        <v>17</v>
      </c>
      <c r="D25" s="26">
        <v>1500000</v>
      </c>
      <c r="E25" s="32">
        <v>1529000</v>
      </c>
      <c r="F25" s="32">
        <v>352425.02</v>
      </c>
      <c r="G25" s="6">
        <f t="shared" si="1"/>
        <v>23.049379986919558</v>
      </c>
    </row>
    <row r="26" spans="1:7" ht="16.5" customHeight="1">
      <c r="A26" s="16" t="s">
        <v>46</v>
      </c>
      <c r="B26" s="20" t="s">
        <v>6</v>
      </c>
      <c r="C26" s="20" t="s">
        <v>18</v>
      </c>
      <c r="D26" s="26">
        <v>11000000</v>
      </c>
      <c r="E26" s="32">
        <v>10386035.04</v>
      </c>
      <c r="F26" s="32">
        <v>0</v>
      </c>
      <c r="G26" s="6">
        <f aca="true" t="shared" si="2" ref="G26:G33">F26/E26*100</f>
        <v>0</v>
      </c>
    </row>
    <row r="27" spans="1:7" ht="16.5" customHeight="1">
      <c r="A27" s="16" t="s">
        <v>47</v>
      </c>
      <c r="B27" s="20" t="s">
        <v>6</v>
      </c>
      <c r="C27" s="20" t="s">
        <v>19</v>
      </c>
      <c r="D27" s="26">
        <v>35285000</v>
      </c>
      <c r="E27" s="32">
        <v>64000060.99</v>
      </c>
      <c r="F27" s="32">
        <v>7503991.8</v>
      </c>
      <c r="G27" s="6">
        <f t="shared" si="2"/>
        <v>11.724976013964264</v>
      </c>
    </row>
    <row r="28" spans="1:7" ht="15" customHeight="1">
      <c r="A28" s="17" t="s">
        <v>48</v>
      </c>
      <c r="B28" s="23" t="s">
        <v>6</v>
      </c>
      <c r="C28" s="23" t="s">
        <v>20</v>
      </c>
      <c r="D28" s="24">
        <f>D29</f>
        <v>40392000</v>
      </c>
      <c r="E28" s="25">
        <f>E29</f>
        <v>45181000</v>
      </c>
      <c r="F28" s="25">
        <f>F29</f>
        <v>7695318.52</v>
      </c>
      <c r="G28" s="7">
        <f t="shared" si="2"/>
        <v>17.032200526770104</v>
      </c>
    </row>
    <row r="29" spans="1:7" ht="16.5" customHeight="1">
      <c r="A29" s="16" t="s">
        <v>49</v>
      </c>
      <c r="B29" s="20" t="s">
        <v>6</v>
      </c>
      <c r="C29" s="20" t="s">
        <v>21</v>
      </c>
      <c r="D29" s="26">
        <v>40392000</v>
      </c>
      <c r="E29" s="32">
        <v>45181000</v>
      </c>
      <c r="F29" s="32">
        <v>7695318.52</v>
      </c>
      <c r="G29" s="6">
        <f t="shared" si="2"/>
        <v>17.032200526770104</v>
      </c>
    </row>
    <row r="30" spans="1:7" ht="12.75">
      <c r="A30" s="17" t="s">
        <v>50</v>
      </c>
      <c r="B30" s="23" t="s">
        <v>6</v>
      </c>
      <c r="C30" s="23" t="s">
        <v>22</v>
      </c>
      <c r="D30" s="24">
        <f>D31+D32+D33</f>
        <v>3590000</v>
      </c>
      <c r="E30" s="25">
        <f>E31+E32+E33</f>
        <v>3528834</v>
      </c>
      <c r="F30" s="25">
        <f>F31+F32+F33</f>
        <v>217843.61</v>
      </c>
      <c r="G30" s="7">
        <f t="shared" si="2"/>
        <v>6.1732461770658515</v>
      </c>
    </row>
    <row r="31" spans="1:7" ht="16.5" customHeight="1">
      <c r="A31" s="16" t="s">
        <v>51</v>
      </c>
      <c r="B31" s="20" t="s">
        <v>6</v>
      </c>
      <c r="C31" s="20" t="s">
        <v>23</v>
      </c>
      <c r="D31" s="26">
        <v>640000</v>
      </c>
      <c r="E31" s="32">
        <v>826000</v>
      </c>
      <c r="F31" s="32">
        <v>137617.8</v>
      </c>
      <c r="G31" s="6">
        <f t="shared" si="2"/>
        <v>16.660750605326875</v>
      </c>
    </row>
    <row r="32" spans="1:7" ht="16.5" customHeight="1">
      <c r="A32" s="16" t="s">
        <v>52</v>
      </c>
      <c r="B32" s="20" t="s">
        <v>6</v>
      </c>
      <c r="C32" s="20" t="s">
        <v>24</v>
      </c>
      <c r="D32" s="26">
        <v>1900000</v>
      </c>
      <c r="E32" s="32">
        <v>1400000</v>
      </c>
      <c r="F32" s="32">
        <v>0</v>
      </c>
      <c r="G32" s="6">
        <f t="shared" si="2"/>
        <v>0</v>
      </c>
    </row>
    <row r="33" spans="1:7" ht="16.5" customHeight="1">
      <c r="A33" s="16" t="s">
        <v>53</v>
      </c>
      <c r="B33" s="20" t="s">
        <v>6</v>
      </c>
      <c r="C33" s="20" t="s">
        <v>25</v>
      </c>
      <c r="D33" s="26">
        <v>1050000</v>
      </c>
      <c r="E33" s="32">
        <v>1302834</v>
      </c>
      <c r="F33" s="32">
        <v>80225.81</v>
      </c>
      <c r="G33" s="6">
        <f t="shared" si="2"/>
        <v>6.157792166922263</v>
      </c>
    </row>
    <row r="34" spans="1:7" ht="15.75" customHeight="1">
      <c r="A34" s="17" t="s">
        <v>54</v>
      </c>
      <c r="B34" s="23" t="s">
        <v>6</v>
      </c>
      <c r="C34" s="23" t="s">
        <v>26</v>
      </c>
      <c r="D34" s="24">
        <f>D35</f>
        <v>15350000</v>
      </c>
      <c r="E34" s="25">
        <f>E35+E36</f>
        <v>20052018</v>
      </c>
      <c r="F34" s="25">
        <f>F35+F36</f>
        <v>4065833.58</v>
      </c>
      <c r="G34" s="7">
        <f aca="true" t="shared" si="3" ref="G34:G40">F34/E34*100</f>
        <v>20.276430930792102</v>
      </c>
    </row>
    <row r="35" spans="1:7" ht="16.5" customHeight="1">
      <c r="A35" s="16" t="s">
        <v>55</v>
      </c>
      <c r="B35" s="20" t="s">
        <v>6</v>
      </c>
      <c r="C35" s="20" t="s">
        <v>27</v>
      </c>
      <c r="D35" s="26">
        <v>15350000</v>
      </c>
      <c r="E35" s="32">
        <v>20002018</v>
      </c>
      <c r="F35" s="32">
        <v>4065833.58</v>
      </c>
      <c r="G35" s="6">
        <f t="shared" si="3"/>
        <v>20.327116893905405</v>
      </c>
    </row>
    <row r="36" spans="1:7" ht="16.5" customHeight="1">
      <c r="A36" s="16" t="s">
        <v>67</v>
      </c>
      <c r="B36" s="20" t="s">
        <v>6</v>
      </c>
      <c r="C36" s="20" t="s">
        <v>66</v>
      </c>
      <c r="D36" s="26"/>
      <c r="E36" s="32">
        <v>50000</v>
      </c>
      <c r="F36" s="32">
        <v>0</v>
      </c>
      <c r="G36" s="6"/>
    </row>
    <row r="37" spans="1:7" ht="15.75" customHeight="1">
      <c r="A37" s="17" t="s">
        <v>56</v>
      </c>
      <c r="B37" s="23" t="s">
        <v>6</v>
      </c>
      <c r="C37" s="23" t="s">
        <v>28</v>
      </c>
      <c r="D37" s="24">
        <f>D38</f>
        <v>4400000</v>
      </c>
      <c r="E37" s="25">
        <f>E38</f>
        <v>4406000</v>
      </c>
      <c r="F37" s="25">
        <f>F38</f>
        <v>786921.1</v>
      </c>
      <c r="G37" s="7">
        <f t="shared" si="3"/>
        <v>17.860215615070356</v>
      </c>
    </row>
    <row r="38" spans="1:7" ht="16.5" customHeight="1">
      <c r="A38" s="16" t="s">
        <v>57</v>
      </c>
      <c r="B38" s="20" t="s">
        <v>6</v>
      </c>
      <c r="C38" s="20" t="s">
        <v>29</v>
      </c>
      <c r="D38" s="26">
        <v>4400000</v>
      </c>
      <c r="E38" s="32">
        <v>4406000</v>
      </c>
      <c r="F38" s="32">
        <v>786921.1</v>
      </c>
      <c r="G38" s="6">
        <f t="shared" si="3"/>
        <v>17.860215615070356</v>
      </c>
    </row>
    <row r="39" spans="1:7" ht="30" customHeight="1">
      <c r="A39" s="17" t="s">
        <v>58</v>
      </c>
      <c r="B39" s="23" t="s">
        <v>6</v>
      </c>
      <c r="C39" s="23" t="s">
        <v>30</v>
      </c>
      <c r="D39" s="24">
        <f>D40</f>
        <v>100000</v>
      </c>
      <c r="E39" s="25">
        <f>E40</f>
        <v>100000</v>
      </c>
      <c r="F39" s="25">
        <f>F40</f>
        <v>0</v>
      </c>
      <c r="G39" s="7">
        <f t="shared" si="3"/>
        <v>0</v>
      </c>
    </row>
    <row r="40" spans="1:7" ht="26.25" customHeight="1">
      <c r="A40" s="18" t="s">
        <v>59</v>
      </c>
      <c r="B40" s="27" t="s">
        <v>6</v>
      </c>
      <c r="C40" s="27" t="s">
        <v>31</v>
      </c>
      <c r="D40" s="28">
        <v>100000</v>
      </c>
      <c r="E40" s="31">
        <v>100000</v>
      </c>
      <c r="F40" s="31"/>
      <c r="G40" s="6">
        <f t="shared" si="3"/>
        <v>0</v>
      </c>
    </row>
    <row r="41" spans="1:7" ht="18" customHeight="1">
      <c r="A41" s="35" t="s">
        <v>33</v>
      </c>
      <c r="B41" s="35"/>
      <c r="C41" s="35"/>
      <c r="D41" s="13">
        <v>-12335407</v>
      </c>
      <c r="E41" s="29">
        <v>-8611847.48</v>
      </c>
      <c r="F41" s="30">
        <v>8367282.01</v>
      </c>
      <c r="G41" s="10"/>
    </row>
    <row r="42" spans="5:7" ht="15.75" customHeight="1">
      <c r="E42" s="1"/>
      <c r="F42" s="1"/>
      <c r="G42" s="1"/>
    </row>
  </sheetData>
  <sheetProtection/>
  <mergeCells count="3">
    <mergeCell ref="A8:G8"/>
    <mergeCell ref="A41:C41"/>
    <mergeCell ref="F9:G9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2021-05-25T07:57:30Z</cp:lastPrinted>
  <dcterms:created xsi:type="dcterms:W3CDTF">2014-12-03T07:05:39Z</dcterms:created>
  <dcterms:modified xsi:type="dcterms:W3CDTF">2021-05-25T09:12:11Z</dcterms:modified>
  <cp:category/>
  <cp:version/>
  <cp:contentType/>
  <cp:contentStatus/>
</cp:coreProperties>
</file>