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355" windowHeight="844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<sst xmlns="http://schemas.openxmlformats.org/spreadsheetml/2006/main" count="83" uniqueCount="52">
  <si>
    <t>"Организация общегородских культурно-массовых мероприятий в муниципальном образовании городское поселение "Город Малоярославец"</t>
  </si>
  <si>
    <t>Мероприятия</t>
  </si>
  <si>
    <t>Источник финансирования</t>
  </si>
  <si>
    <t>В том числе по годам реализации подпрограммы, тыс.руб.</t>
  </si>
  <si>
    <t>п/п</t>
  </si>
  <si>
    <t>День Победы</t>
  </si>
  <si>
    <t>1.</t>
  </si>
  <si>
    <t>2.</t>
  </si>
  <si>
    <t>3.</t>
  </si>
  <si>
    <t>4.</t>
  </si>
  <si>
    <t>5.</t>
  </si>
  <si>
    <t>6.</t>
  </si>
  <si>
    <t>7.</t>
  </si>
  <si>
    <t>8.</t>
  </si>
  <si>
    <t>День Города</t>
  </si>
  <si>
    <t>Новый год</t>
  </si>
  <si>
    <t>Рождество,  Масленица</t>
  </si>
  <si>
    <t>Сувениры с символикой города</t>
  </si>
  <si>
    <t>итого</t>
  </si>
  <si>
    <t>МО ГП "Город Малоярославец"</t>
  </si>
  <si>
    <t>местный бюджет</t>
  </si>
  <si>
    <t>ПЕРЕЧЕНЬ МЕРОПРИЯТИЙ ПО  ПОДПРОГРАММЕ</t>
  </si>
  <si>
    <t>Суммы расходов всего (тыс.руб.)</t>
  </si>
  <si>
    <t>Жуковский призыв</t>
  </si>
  <si>
    <t>День защитника Отечества</t>
  </si>
  <si>
    <t>Мероприятия с молодежью (несовершеннолетними)  в том числе:</t>
  </si>
  <si>
    <t>к постановлению администрации</t>
  </si>
  <si>
    <t>Отвественный исполнитель программы (соисполнитель)</t>
  </si>
  <si>
    <t>Отдел культуры, спорта и связей с общественностью администрации (МБУК "Огонек", МБУК "Центр Российского Кино")</t>
  </si>
  <si>
    <t>Отдел культуры, спорта и связей с общественностью администрации (МБУК "Огонек")</t>
  </si>
  <si>
    <t>Отдел культуры, спорта и связей с общественностью (МБУК "Огонек")</t>
  </si>
  <si>
    <t>Отдел культуры, спорта и связей с общественностью администрации</t>
  </si>
  <si>
    <t xml:space="preserve">Отдел культуры, спорта и связей с общественностью администрации </t>
  </si>
  <si>
    <t>Приложение №2</t>
  </si>
  <si>
    <t>ПАСПОРТ</t>
  </si>
  <si>
    <t>Объемы и источники финансирования</t>
  </si>
  <si>
    <t>годы</t>
  </si>
  <si>
    <t xml:space="preserve">всего </t>
  </si>
  <si>
    <t xml:space="preserve">ПОДПРОГРАММА №3 </t>
  </si>
  <si>
    <t xml:space="preserve">ПОДПРОГРАММА №4 </t>
  </si>
  <si>
    <t xml:space="preserve">ПОДПРОГРАММА №5 </t>
  </si>
  <si>
    <t>всего</t>
  </si>
  <si>
    <t xml:space="preserve">местный  бюджет </t>
  </si>
  <si>
    <t xml:space="preserve">         годы</t>
  </si>
  <si>
    <t>ПОДПРОГРАММА №1</t>
  </si>
  <si>
    <r>
      <rPr>
        <b/>
        <sz val="10"/>
        <rFont val="Times New Roman"/>
        <family val="1"/>
      </rPr>
      <t>"Сохранение и развитие музейного дела</t>
    </r>
    <r>
      <rPr>
        <sz val="10"/>
        <rFont val="Times New Roman"/>
        <family val="1"/>
      </rPr>
      <t xml:space="preserve"> муниципального образования городское поселение "Город малоярославец"</t>
    </r>
  </si>
  <si>
    <r>
      <t xml:space="preserve">"Деятельность учреждений культурно-досугового типа </t>
    </r>
    <r>
      <rPr>
        <sz val="10"/>
        <rFont val="Times New Roman"/>
        <family val="1"/>
      </rPr>
      <t>муниципального образования городское поселение  "Город Малоярославец"</t>
    </r>
  </si>
  <si>
    <r>
      <t xml:space="preserve">"Организация и проведение мероприятий в сфере искусства и кинематографии </t>
    </r>
    <r>
      <rPr>
        <sz val="10"/>
        <rFont val="Times New Roman"/>
        <family val="1"/>
      </rPr>
      <t>муниципального образования городское поселение  "Город Малоярославец"</t>
    </r>
  </si>
  <si>
    <r>
      <t xml:space="preserve">                            </t>
    </r>
    <r>
      <rPr>
        <sz val="10"/>
        <rFont val="Times New Roman"/>
        <family val="1"/>
      </rPr>
      <t xml:space="preserve"> ПАСПОРТ</t>
    </r>
  </si>
  <si>
    <r>
      <t xml:space="preserve">"Организация общегородских культурно-массовых мероприятий в  </t>
    </r>
    <r>
      <rPr>
        <sz val="10"/>
        <rFont val="Times New Roman"/>
        <family val="1"/>
      </rPr>
      <t>муниципальном образовании городское поселение  "Город Малоярославец"</t>
    </r>
  </si>
  <si>
    <r>
      <t xml:space="preserve">Прочие мероприятия по культуре </t>
    </r>
    <r>
      <rPr>
        <sz val="7"/>
        <rFont val="Times New Roman"/>
        <family val="1"/>
      </rPr>
      <t>(цветы,                           8 марта, митинг Освобождение Малоярославца и прочие)</t>
    </r>
  </si>
  <si>
    <t>от   29.11.2018г                 №1347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</si>
</sst>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3" fontId="2" fillId="0" borderId="0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3" fontId="1" fillId="0" borderId="10" xfId="0" applyNumberFormat="1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1" fontId="1" fillId="0" borderId="10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3" fontId="1" fillId="0" borderId="12" xfId="0" applyNumberFormat="1" applyFont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1" fontId="1" fillId="0" borderId="12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wrapText="1"/>
    </xf>
    <xf numFmtId="0" fontId="1" fillId="0" borderId="14" xfId="0" applyFont="1" applyBorder="1" applyAlignment="1">
      <alignment vertical="center" wrapText="1"/>
    </xf>
    <xf numFmtId="0" fontId="1" fillId="0" borderId="14" xfId="0" applyFont="1" applyBorder="1" applyAlignment="1">
      <alignment horizontal="center" wrapText="1"/>
    </xf>
    <xf numFmtId="0" fontId="1" fillId="0" borderId="12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 vertical="center"/>
    </xf>
    <xf numFmtId="3" fontId="1" fillId="0" borderId="12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5" xfId="0" applyFont="1" applyBorder="1" applyAlignment="1">
      <alignment wrapText="1"/>
    </xf>
    <xf numFmtId="0" fontId="1" fillId="0" borderId="16" xfId="0" applyFont="1" applyBorder="1" applyAlignment="1">
      <alignment wrapText="1"/>
    </xf>
    <xf numFmtId="0" fontId="1" fillId="0" borderId="17" xfId="0" applyFont="1" applyBorder="1" applyAlignment="1">
      <alignment wrapText="1"/>
    </xf>
    <xf numFmtId="0" fontId="1" fillId="0" borderId="10" xfId="0" applyFont="1" applyBorder="1" applyAlignment="1">
      <alignment/>
    </xf>
    <xf numFmtId="0" fontId="1" fillId="0" borderId="15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1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/>
    </xf>
    <xf numFmtId="3" fontId="2" fillId="0" borderId="10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2" fillId="0" borderId="12" xfId="0" applyFont="1" applyBorder="1" applyAlignment="1">
      <alignment horizontal="left" vertical="center"/>
    </xf>
    <xf numFmtId="1" fontId="1" fillId="0" borderId="0" xfId="0" applyNumberFormat="1" applyFont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24" xfId="0" applyFont="1" applyBorder="1" applyAlignment="1">
      <alignment/>
    </xf>
    <xf numFmtId="0" fontId="1" fillId="0" borderId="12" xfId="0" applyFont="1" applyBorder="1" applyAlignment="1">
      <alignment horizontal="center"/>
    </xf>
    <xf numFmtId="3" fontId="1" fillId="0" borderId="13" xfId="0" applyNumberFormat="1" applyFont="1" applyBorder="1" applyAlignment="1">
      <alignment horizontal="center"/>
    </xf>
    <xf numFmtId="0" fontId="1" fillId="0" borderId="25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0" xfId="0" applyFont="1" applyBorder="1" applyAlignment="1">
      <alignment/>
    </xf>
    <xf numFmtId="1" fontId="1" fillId="0" borderId="11" xfId="0" applyNumberFormat="1" applyFont="1" applyBorder="1" applyAlignment="1">
      <alignment/>
    </xf>
    <xf numFmtId="1" fontId="1" fillId="0" borderId="10" xfId="0" applyNumberFormat="1" applyFont="1" applyBorder="1" applyAlignment="1">
      <alignment horizontal="center"/>
    </xf>
    <xf numFmtId="1" fontId="1" fillId="0" borderId="11" xfId="0" applyNumberFormat="1" applyFon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1" fontId="1" fillId="0" borderId="13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0" fontId="2" fillId="0" borderId="27" xfId="0" applyFont="1" applyBorder="1" applyAlignment="1">
      <alignment horizontal="center" wrapText="1"/>
    </xf>
    <xf numFmtId="0" fontId="2" fillId="0" borderId="28" xfId="0" applyFont="1" applyBorder="1" applyAlignment="1">
      <alignment horizontal="center" wrapText="1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wrapText="1"/>
    </xf>
    <xf numFmtId="3" fontId="1" fillId="0" borderId="12" xfId="0" applyNumberFormat="1" applyFont="1" applyBorder="1" applyAlignment="1">
      <alignment horizont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32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5"/>
  <sheetViews>
    <sheetView tabSelected="1" zoomScalePageLayoutView="0" workbookViewId="0" topLeftCell="A1">
      <selection activeCell="E4" sqref="E4:L4"/>
    </sheetView>
  </sheetViews>
  <sheetFormatPr defaultColWidth="9.00390625" defaultRowHeight="12.75"/>
  <cols>
    <col min="1" max="1" width="4.125" style="0" customWidth="1"/>
    <col min="2" max="2" width="38.125" style="0" customWidth="1"/>
    <col min="3" max="3" width="10.125" style="0" hidden="1" customWidth="1"/>
    <col min="4" max="4" width="15.125" style="0" hidden="1" customWidth="1"/>
    <col min="5" max="5" width="15.00390625" style="0" customWidth="1"/>
    <col min="6" max="6" width="9.25390625" style="0" hidden="1" customWidth="1"/>
    <col min="7" max="7" width="10.00390625" style="0" hidden="1" customWidth="1"/>
    <col min="8" max="8" width="9.00390625" style="0" hidden="1" customWidth="1"/>
    <col min="9" max="9" width="8.75390625" style="0" hidden="1" customWidth="1"/>
    <col min="10" max="10" width="13.125" style="0" customWidth="1"/>
    <col min="11" max="11" width="9.875" style="0" hidden="1" customWidth="1"/>
    <col min="12" max="12" width="8.625" style="0" hidden="1" customWidth="1"/>
    <col min="13" max="13" width="2.00390625" style="0" hidden="1" customWidth="1"/>
    <col min="14" max="14" width="16.00390625" style="0" customWidth="1"/>
  </cols>
  <sheetData>
    <row r="1" spans="1:14" ht="12.75">
      <c r="A1" s="7"/>
      <c r="B1" s="7"/>
      <c r="C1" s="7"/>
      <c r="D1" s="7"/>
      <c r="E1" s="80" t="s">
        <v>33</v>
      </c>
      <c r="F1" s="80"/>
      <c r="G1" s="80"/>
      <c r="H1" s="80"/>
      <c r="I1" s="80"/>
      <c r="J1" s="80"/>
      <c r="K1" s="80"/>
      <c r="L1" s="80"/>
      <c r="M1" s="7"/>
      <c r="N1" s="7"/>
    </row>
    <row r="2" spans="1:14" ht="12.75">
      <c r="A2" s="7"/>
      <c r="B2" s="7"/>
      <c r="C2" s="7"/>
      <c r="D2" s="7"/>
      <c r="E2" s="80" t="s">
        <v>26</v>
      </c>
      <c r="F2" s="80"/>
      <c r="G2" s="80"/>
      <c r="H2" s="80"/>
      <c r="I2" s="80"/>
      <c r="J2" s="80"/>
      <c r="K2" s="80"/>
      <c r="L2" s="80"/>
      <c r="M2" s="7"/>
      <c r="N2" s="7"/>
    </row>
    <row r="3" spans="1:14" ht="12.75">
      <c r="A3" s="7"/>
      <c r="B3" s="7"/>
      <c r="C3" s="7"/>
      <c r="D3" s="7"/>
      <c r="E3" s="80" t="s">
        <v>19</v>
      </c>
      <c r="F3" s="80"/>
      <c r="G3" s="80"/>
      <c r="H3" s="80"/>
      <c r="I3" s="80"/>
      <c r="J3" s="80"/>
      <c r="K3" s="80"/>
      <c r="L3" s="80"/>
      <c r="M3" s="7"/>
      <c r="N3" s="7"/>
    </row>
    <row r="4" spans="1:14" ht="12.75">
      <c r="A4" s="7"/>
      <c r="B4" s="7"/>
      <c r="C4" s="7"/>
      <c r="D4" s="7"/>
      <c r="E4" s="81" t="s">
        <v>51</v>
      </c>
      <c r="F4" s="81"/>
      <c r="G4" s="81"/>
      <c r="H4" s="81"/>
      <c r="I4" s="81"/>
      <c r="J4" s="81"/>
      <c r="K4" s="81"/>
      <c r="L4" s="81"/>
      <c r="M4" s="7"/>
      <c r="N4" s="7"/>
    </row>
    <row r="5" spans="1:14" ht="12.7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1:14" ht="12.75">
      <c r="A6" s="73" t="s">
        <v>21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"/>
      <c r="N6" s="7"/>
    </row>
    <row r="7" spans="1:14" ht="24" customHeight="1">
      <c r="A7" s="74" t="s">
        <v>0</v>
      </c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"/>
      <c r="N7" s="7"/>
    </row>
    <row r="8" spans="1:14" ht="27" customHeight="1">
      <c r="A8" s="71" t="s">
        <v>4</v>
      </c>
      <c r="B8" s="75" t="s">
        <v>1</v>
      </c>
      <c r="C8" s="76" t="s">
        <v>2</v>
      </c>
      <c r="D8" s="77" t="s">
        <v>27</v>
      </c>
      <c r="E8" s="76" t="s">
        <v>22</v>
      </c>
      <c r="F8" s="36" t="s">
        <v>3</v>
      </c>
      <c r="G8" s="37"/>
      <c r="H8" s="37"/>
      <c r="I8" s="37"/>
      <c r="J8" s="79">
        <v>2018</v>
      </c>
      <c r="K8" s="37"/>
      <c r="L8" s="38"/>
      <c r="M8" s="39"/>
      <c r="N8" s="7"/>
    </row>
    <row r="9" spans="1:14" ht="13.5" customHeight="1" hidden="1">
      <c r="A9" s="72"/>
      <c r="B9" s="75"/>
      <c r="C9" s="76"/>
      <c r="D9" s="78"/>
      <c r="E9" s="76"/>
      <c r="F9" s="8">
        <v>2014</v>
      </c>
      <c r="G9" s="8">
        <v>2015</v>
      </c>
      <c r="H9" s="8">
        <v>2016</v>
      </c>
      <c r="I9" s="40">
        <v>2017</v>
      </c>
      <c r="J9" s="79"/>
      <c r="K9" s="41">
        <v>2019</v>
      </c>
      <c r="L9" s="8">
        <v>2020</v>
      </c>
      <c r="M9" s="8">
        <v>2021</v>
      </c>
      <c r="N9" s="7"/>
    </row>
    <row r="10" spans="1:14" ht="82.5" customHeight="1" hidden="1">
      <c r="A10" s="8" t="s">
        <v>6</v>
      </c>
      <c r="B10" s="42" t="s">
        <v>5</v>
      </c>
      <c r="C10" s="28" t="s">
        <v>20</v>
      </c>
      <c r="D10" s="28" t="s">
        <v>28</v>
      </c>
      <c r="E10" s="9">
        <f>F10+G10+H10+I10+J10+K10+L10+M10</f>
        <v>1539</v>
      </c>
      <c r="F10" s="10">
        <v>280</v>
      </c>
      <c r="G10" s="10">
        <v>147</v>
      </c>
      <c r="H10" s="10">
        <v>146</v>
      </c>
      <c r="I10" s="10">
        <v>202</v>
      </c>
      <c r="J10" s="43">
        <v>191</v>
      </c>
      <c r="K10" s="10">
        <v>191</v>
      </c>
      <c r="L10" s="10">
        <v>191</v>
      </c>
      <c r="M10" s="8">
        <v>191</v>
      </c>
      <c r="N10" s="7"/>
    </row>
    <row r="11" spans="1:14" ht="80.25" customHeight="1" hidden="1">
      <c r="A11" s="8" t="s">
        <v>7</v>
      </c>
      <c r="B11" s="42" t="s">
        <v>14</v>
      </c>
      <c r="C11" s="28" t="s">
        <v>20</v>
      </c>
      <c r="D11" s="28" t="s">
        <v>28</v>
      </c>
      <c r="E11" s="9">
        <f aca="true" t="shared" si="0" ref="E11:E19">F11+G11+H11+I11+J11+K11+L11+M11</f>
        <v>1896</v>
      </c>
      <c r="F11" s="10">
        <v>150</v>
      </c>
      <c r="G11" s="10">
        <v>315</v>
      </c>
      <c r="H11" s="10">
        <v>267</v>
      </c>
      <c r="I11" s="10">
        <v>264</v>
      </c>
      <c r="J11" s="43">
        <v>225</v>
      </c>
      <c r="K11" s="10">
        <v>225</v>
      </c>
      <c r="L11" s="10">
        <v>225</v>
      </c>
      <c r="M11" s="8">
        <v>225</v>
      </c>
      <c r="N11" s="7"/>
    </row>
    <row r="12" spans="1:14" ht="18" customHeight="1">
      <c r="A12" s="8" t="s">
        <v>8</v>
      </c>
      <c r="B12" s="42" t="s">
        <v>15</v>
      </c>
      <c r="C12" s="28" t="s">
        <v>20</v>
      </c>
      <c r="D12" s="28" t="s">
        <v>28</v>
      </c>
      <c r="E12" s="9">
        <f t="shared" si="0"/>
        <v>821</v>
      </c>
      <c r="F12" s="10">
        <v>211</v>
      </c>
      <c r="G12" s="10">
        <v>36</v>
      </c>
      <c r="H12" s="10">
        <v>83</v>
      </c>
      <c r="I12" s="10">
        <v>131</v>
      </c>
      <c r="J12" s="43">
        <f>80+40</f>
        <v>120</v>
      </c>
      <c r="K12" s="10">
        <v>80</v>
      </c>
      <c r="L12" s="10">
        <v>80</v>
      </c>
      <c r="M12" s="8">
        <v>80</v>
      </c>
      <c r="N12" s="7"/>
    </row>
    <row r="13" spans="1:14" ht="89.25" hidden="1">
      <c r="A13" s="8" t="s">
        <v>9</v>
      </c>
      <c r="B13" s="44" t="s">
        <v>16</v>
      </c>
      <c r="C13" s="28" t="s">
        <v>20</v>
      </c>
      <c r="D13" s="28" t="s">
        <v>29</v>
      </c>
      <c r="E13" s="9">
        <f t="shared" si="0"/>
        <v>187</v>
      </c>
      <c r="F13" s="10">
        <v>36</v>
      </c>
      <c r="G13" s="10">
        <v>27</v>
      </c>
      <c r="H13" s="10">
        <v>21</v>
      </c>
      <c r="I13" s="10">
        <v>19</v>
      </c>
      <c r="J13" s="43">
        <v>21</v>
      </c>
      <c r="K13" s="10">
        <v>21</v>
      </c>
      <c r="L13" s="10">
        <v>21</v>
      </c>
      <c r="M13" s="8">
        <v>21</v>
      </c>
      <c r="N13" s="7"/>
    </row>
    <row r="14" spans="1:14" ht="63.75" hidden="1">
      <c r="A14" s="71" t="s">
        <v>10</v>
      </c>
      <c r="B14" s="44" t="s">
        <v>25</v>
      </c>
      <c r="C14" s="28" t="s">
        <v>20</v>
      </c>
      <c r="D14" s="28" t="s">
        <v>30</v>
      </c>
      <c r="E14" s="9">
        <f t="shared" si="0"/>
        <v>144</v>
      </c>
      <c r="F14" s="10">
        <v>63</v>
      </c>
      <c r="G14" s="10"/>
      <c r="H14" s="10">
        <v>21</v>
      </c>
      <c r="I14" s="10"/>
      <c r="J14" s="43">
        <v>15</v>
      </c>
      <c r="K14" s="10">
        <v>15</v>
      </c>
      <c r="L14" s="10">
        <v>15</v>
      </c>
      <c r="M14" s="8">
        <v>15</v>
      </c>
      <c r="N14" s="7"/>
    </row>
    <row r="15" spans="1:14" ht="45" customHeight="1" hidden="1">
      <c r="A15" s="72"/>
      <c r="B15" s="44" t="s">
        <v>23</v>
      </c>
      <c r="C15" s="28" t="s">
        <v>20</v>
      </c>
      <c r="D15" s="28" t="s">
        <v>30</v>
      </c>
      <c r="E15" s="9">
        <f t="shared" si="0"/>
        <v>26</v>
      </c>
      <c r="F15" s="10"/>
      <c r="G15" s="10"/>
      <c r="H15" s="10">
        <v>6</v>
      </c>
      <c r="I15" s="10"/>
      <c r="J15" s="43">
        <v>5</v>
      </c>
      <c r="K15" s="10">
        <v>5</v>
      </c>
      <c r="L15" s="10">
        <v>5</v>
      </c>
      <c r="M15" s="8">
        <v>5</v>
      </c>
      <c r="N15" s="7"/>
    </row>
    <row r="16" spans="1:14" ht="63.75" hidden="1">
      <c r="A16" s="8" t="s">
        <v>11</v>
      </c>
      <c r="B16" s="44" t="s">
        <v>17</v>
      </c>
      <c r="C16" s="28" t="s">
        <v>20</v>
      </c>
      <c r="D16" s="28" t="s">
        <v>31</v>
      </c>
      <c r="E16" s="9">
        <f t="shared" si="0"/>
        <v>218</v>
      </c>
      <c r="F16" s="10">
        <v>32</v>
      </c>
      <c r="G16" s="10">
        <v>23</v>
      </c>
      <c r="H16" s="10">
        <v>23</v>
      </c>
      <c r="I16" s="10"/>
      <c r="J16" s="43">
        <v>35</v>
      </c>
      <c r="K16" s="10">
        <v>35</v>
      </c>
      <c r="L16" s="10">
        <v>35</v>
      </c>
      <c r="M16" s="8">
        <v>35</v>
      </c>
      <c r="N16" s="7"/>
    </row>
    <row r="17" spans="1:14" ht="58.5" customHeight="1" hidden="1">
      <c r="A17" s="8" t="s">
        <v>12</v>
      </c>
      <c r="B17" s="44" t="s">
        <v>24</v>
      </c>
      <c r="C17" s="28" t="s">
        <v>20</v>
      </c>
      <c r="D17" s="28" t="s">
        <v>29</v>
      </c>
      <c r="E17" s="9">
        <f t="shared" si="0"/>
        <v>164</v>
      </c>
      <c r="F17" s="10"/>
      <c r="G17" s="10"/>
      <c r="H17" s="10"/>
      <c r="I17" s="10"/>
      <c r="J17" s="43">
        <v>41</v>
      </c>
      <c r="K17" s="10">
        <v>41</v>
      </c>
      <c r="L17" s="10">
        <v>41</v>
      </c>
      <c r="M17" s="8">
        <v>41</v>
      </c>
      <c r="N17" s="7"/>
    </row>
    <row r="18" spans="1:14" ht="27" customHeight="1">
      <c r="A18" s="8" t="s">
        <v>13</v>
      </c>
      <c r="B18" s="44" t="s">
        <v>50</v>
      </c>
      <c r="C18" s="28" t="s">
        <v>20</v>
      </c>
      <c r="D18" s="28" t="s">
        <v>32</v>
      </c>
      <c r="E18" s="9">
        <f t="shared" si="0"/>
        <v>358.4</v>
      </c>
      <c r="F18" s="10">
        <v>69</v>
      </c>
      <c r="G18" s="10">
        <v>82</v>
      </c>
      <c r="H18" s="10">
        <v>12</v>
      </c>
      <c r="I18" s="10">
        <v>16</v>
      </c>
      <c r="J18" s="43">
        <f>32+90+60-98.6</f>
        <v>83.4</v>
      </c>
      <c r="K18" s="10">
        <v>32</v>
      </c>
      <c r="L18" s="10">
        <v>32</v>
      </c>
      <c r="M18" s="8">
        <v>32</v>
      </c>
      <c r="N18" s="7"/>
    </row>
    <row r="19" spans="1:14" ht="16.5" customHeight="1">
      <c r="A19" s="39"/>
      <c r="B19" s="45" t="s">
        <v>18</v>
      </c>
      <c r="C19" s="8"/>
      <c r="D19" s="8"/>
      <c r="E19" s="46">
        <f t="shared" si="0"/>
        <v>5327.4</v>
      </c>
      <c r="F19" s="47">
        <f aca="true" t="shared" si="1" ref="F19:L19">F10+F11+F12+F13+F14+F16+F17+F18</f>
        <v>841</v>
      </c>
      <c r="G19" s="47">
        <f t="shared" si="1"/>
        <v>630</v>
      </c>
      <c r="H19" s="47">
        <f t="shared" si="1"/>
        <v>573</v>
      </c>
      <c r="I19" s="47">
        <f t="shared" si="1"/>
        <v>632</v>
      </c>
      <c r="J19" s="48">
        <f t="shared" si="1"/>
        <v>731.4</v>
      </c>
      <c r="K19" s="49">
        <f t="shared" si="1"/>
        <v>640</v>
      </c>
      <c r="L19" s="49">
        <f t="shared" si="1"/>
        <v>640</v>
      </c>
      <c r="M19" s="49">
        <v>640</v>
      </c>
      <c r="N19" s="7"/>
    </row>
    <row r="20" spans="1:14" ht="22.5" customHeight="1" thickBot="1">
      <c r="A20" s="33"/>
      <c r="B20" s="2"/>
      <c r="C20" s="1"/>
      <c r="D20" s="1"/>
      <c r="E20" s="3"/>
      <c r="F20" s="4"/>
      <c r="G20" s="4"/>
      <c r="H20" s="4"/>
      <c r="I20" s="4"/>
      <c r="J20" s="5"/>
      <c r="K20" s="6"/>
      <c r="L20" s="6"/>
      <c r="M20" s="6"/>
      <c r="N20" s="7"/>
    </row>
    <row r="21" spans="1:14" ht="16.5" customHeight="1">
      <c r="A21" s="50"/>
      <c r="B21" s="92" t="s">
        <v>44</v>
      </c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3"/>
    </row>
    <row r="22" spans="1:14" ht="26.25" customHeight="1">
      <c r="A22" s="51"/>
      <c r="B22" s="94" t="s">
        <v>45</v>
      </c>
      <c r="C22" s="94"/>
      <c r="D22" s="94"/>
      <c r="E22" s="94"/>
      <c r="F22" s="94"/>
      <c r="G22" s="94"/>
      <c r="H22" s="94"/>
      <c r="I22" s="94"/>
      <c r="J22" s="94"/>
      <c r="K22" s="94"/>
      <c r="L22" s="94"/>
      <c r="M22" s="94"/>
      <c r="N22" s="95"/>
    </row>
    <row r="23" spans="1:14" ht="11.25" customHeight="1">
      <c r="A23" s="51"/>
      <c r="B23" s="96" t="s">
        <v>34</v>
      </c>
      <c r="C23" s="96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7"/>
    </row>
    <row r="24" spans="1:14" ht="12" customHeight="1">
      <c r="A24" s="52"/>
      <c r="B24" s="8" t="s">
        <v>35</v>
      </c>
      <c r="C24" s="8"/>
      <c r="D24" s="8"/>
      <c r="E24" s="9" t="s">
        <v>36</v>
      </c>
      <c r="F24" s="10"/>
      <c r="G24" s="10"/>
      <c r="H24" s="10"/>
      <c r="I24" s="10"/>
      <c r="J24" s="11" t="s">
        <v>41</v>
      </c>
      <c r="K24" s="8"/>
      <c r="L24" s="8"/>
      <c r="M24" s="8"/>
      <c r="N24" s="12" t="s">
        <v>20</v>
      </c>
    </row>
    <row r="25" spans="1:14" ht="12.75" customHeight="1">
      <c r="A25" s="52"/>
      <c r="B25" s="45"/>
      <c r="C25" s="8"/>
      <c r="D25" s="8"/>
      <c r="E25" s="9">
        <v>2018</v>
      </c>
      <c r="F25" s="10"/>
      <c r="G25" s="10"/>
      <c r="H25" s="10"/>
      <c r="I25" s="10"/>
      <c r="J25" s="11">
        <v>18935</v>
      </c>
      <c r="K25" s="8"/>
      <c r="L25" s="8"/>
      <c r="M25" s="8"/>
      <c r="N25" s="12">
        <v>18935</v>
      </c>
    </row>
    <row r="26" spans="1:14" ht="12" customHeight="1" thickBot="1">
      <c r="A26" s="53"/>
      <c r="B26" s="54"/>
      <c r="C26" s="16"/>
      <c r="D26" s="16"/>
      <c r="E26" s="13" t="s">
        <v>18</v>
      </c>
      <c r="F26" s="14"/>
      <c r="G26" s="14"/>
      <c r="H26" s="14"/>
      <c r="I26" s="14"/>
      <c r="J26" s="15">
        <v>145304</v>
      </c>
      <c r="K26" s="16"/>
      <c r="L26" s="16"/>
      <c r="M26" s="16"/>
      <c r="N26" s="17">
        <v>145304</v>
      </c>
    </row>
    <row r="27" spans="1:14" ht="13.5" thickBot="1">
      <c r="A27" s="7"/>
      <c r="B27" s="7"/>
      <c r="C27" s="7"/>
      <c r="D27" s="7"/>
      <c r="E27" s="7"/>
      <c r="F27" s="7"/>
      <c r="G27" s="7"/>
      <c r="H27" s="7"/>
      <c r="I27" s="7"/>
      <c r="J27" s="55"/>
      <c r="K27" s="7"/>
      <c r="L27" s="7"/>
      <c r="M27" s="7"/>
      <c r="N27" s="7"/>
    </row>
    <row r="28" spans="1:14" ht="12.75">
      <c r="A28" s="50"/>
      <c r="B28" s="86" t="s">
        <v>38</v>
      </c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7"/>
    </row>
    <row r="29" spans="1:14" ht="22.5" customHeight="1">
      <c r="A29" s="56"/>
      <c r="B29" s="84" t="s">
        <v>46</v>
      </c>
      <c r="C29" s="84"/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5"/>
    </row>
    <row r="30" spans="1:14" ht="12.75">
      <c r="A30" s="98" t="s">
        <v>34</v>
      </c>
      <c r="B30" s="99"/>
      <c r="C30" s="99"/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100"/>
    </row>
    <row r="31" spans="1:14" ht="12.75">
      <c r="A31" s="57"/>
      <c r="B31" s="18" t="s">
        <v>35</v>
      </c>
      <c r="C31" s="83" t="s">
        <v>36</v>
      </c>
      <c r="D31" s="83"/>
      <c r="E31" s="83"/>
      <c r="F31" s="83"/>
      <c r="G31" s="26"/>
      <c r="H31" s="26"/>
      <c r="I31" s="26"/>
      <c r="J31" s="26" t="s">
        <v>41</v>
      </c>
      <c r="K31" s="26"/>
      <c r="L31" s="26"/>
      <c r="M31" s="26"/>
      <c r="N31" s="58" t="s">
        <v>20</v>
      </c>
    </row>
    <row r="32" spans="1:14" ht="13.5" thickBot="1">
      <c r="A32" s="59"/>
      <c r="B32" s="20"/>
      <c r="C32" s="21"/>
      <c r="D32" s="21"/>
      <c r="E32" s="82">
        <v>2018</v>
      </c>
      <c r="F32" s="82"/>
      <c r="G32" s="29"/>
      <c r="H32" s="29"/>
      <c r="I32" s="29"/>
      <c r="J32" s="32">
        <v>12299</v>
      </c>
      <c r="K32" s="60"/>
      <c r="L32" s="60"/>
      <c r="M32" s="60"/>
      <c r="N32" s="61">
        <v>12299</v>
      </c>
    </row>
    <row r="33" spans="1:14" ht="13.5" thickBot="1">
      <c r="A33" s="62"/>
      <c r="B33" s="22"/>
      <c r="C33" s="16" t="s">
        <v>36</v>
      </c>
      <c r="D33" s="16" t="s">
        <v>37</v>
      </c>
      <c r="E33" s="82" t="s">
        <v>18</v>
      </c>
      <c r="F33" s="82"/>
      <c r="G33" s="29"/>
      <c r="H33" s="29"/>
      <c r="I33" s="29"/>
      <c r="J33" s="32">
        <v>93853</v>
      </c>
      <c r="K33" s="60"/>
      <c r="L33" s="60"/>
      <c r="M33" s="60"/>
      <c r="N33" s="61">
        <v>93853</v>
      </c>
    </row>
    <row r="34" spans="1:14" ht="13.5" thickBot="1">
      <c r="A34" s="33"/>
      <c r="B34" s="23"/>
      <c r="C34" s="1"/>
      <c r="D34" s="1"/>
      <c r="E34" s="24"/>
      <c r="F34" s="24"/>
      <c r="G34" s="33"/>
      <c r="H34" s="33"/>
      <c r="I34" s="33"/>
      <c r="J34" s="35"/>
      <c r="K34" s="34"/>
      <c r="L34" s="34"/>
      <c r="M34" s="34"/>
      <c r="N34" s="35"/>
    </row>
    <row r="35" spans="1:14" ht="15" customHeight="1">
      <c r="A35" s="50"/>
      <c r="B35" s="86" t="s">
        <v>39</v>
      </c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7"/>
    </row>
    <row r="36" spans="1:14" ht="24.75" customHeight="1">
      <c r="A36" s="51"/>
      <c r="B36" s="84" t="s">
        <v>47</v>
      </c>
      <c r="C36" s="84"/>
      <c r="D36" s="84"/>
      <c r="E36" s="84"/>
      <c r="F36" s="84"/>
      <c r="G36" s="84"/>
      <c r="H36" s="84"/>
      <c r="I36" s="84"/>
      <c r="J36" s="84"/>
      <c r="K36" s="84"/>
      <c r="L36" s="84"/>
      <c r="M36" s="84"/>
      <c r="N36" s="85"/>
    </row>
    <row r="37" spans="1:14" ht="17.25" customHeight="1">
      <c r="A37" s="57"/>
      <c r="B37" s="25" t="s">
        <v>48</v>
      </c>
      <c r="C37" s="19"/>
      <c r="D37" s="19"/>
      <c r="E37" s="19"/>
      <c r="F37" s="19"/>
      <c r="G37" s="39"/>
      <c r="H37" s="39"/>
      <c r="I37" s="39"/>
      <c r="J37" s="39"/>
      <c r="K37" s="39"/>
      <c r="L37" s="39"/>
      <c r="M37" s="39"/>
      <c r="N37" s="63"/>
    </row>
    <row r="38" spans="1:14" ht="12.75">
      <c r="A38" s="57"/>
      <c r="B38" s="18" t="s">
        <v>35</v>
      </c>
      <c r="C38" s="83" t="s">
        <v>36</v>
      </c>
      <c r="D38" s="83"/>
      <c r="E38" s="83"/>
      <c r="F38" s="83"/>
      <c r="G38" s="26"/>
      <c r="H38" s="26"/>
      <c r="I38" s="26"/>
      <c r="J38" s="26" t="s">
        <v>41</v>
      </c>
      <c r="K38" s="26"/>
      <c r="L38" s="26"/>
      <c r="M38" s="26"/>
      <c r="N38" s="58" t="s">
        <v>42</v>
      </c>
    </row>
    <row r="39" spans="1:14" ht="13.5" thickBot="1">
      <c r="A39" s="59"/>
      <c r="B39" s="20"/>
      <c r="C39" s="21"/>
      <c r="D39" s="21"/>
      <c r="E39" s="82">
        <v>2018</v>
      </c>
      <c r="F39" s="82"/>
      <c r="G39" s="29"/>
      <c r="H39" s="29"/>
      <c r="I39" s="29"/>
      <c r="J39" s="60">
        <v>13097</v>
      </c>
      <c r="K39" s="60"/>
      <c r="L39" s="60"/>
      <c r="M39" s="60"/>
      <c r="N39" s="64">
        <v>13097</v>
      </c>
    </row>
    <row r="40" spans="1:14" ht="13.5" thickBot="1">
      <c r="A40" s="62"/>
      <c r="B40" s="22"/>
      <c r="C40" s="16"/>
      <c r="D40" s="16"/>
      <c r="E40" s="82" t="s">
        <v>18</v>
      </c>
      <c r="F40" s="82"/>
      <c r="G40" s="29"/>
      <c r="H40" s="29"/>
      <c r="I40" s="29"/>
      <c r="J40" s="60">
        <v>97365</v>
      </c>
      <c r="K40" s="60"/>
      <c r="L40" s="60"/>
      <c r="M40" s="60"/>
      <c r="N40" s="64">
        <v>97365</v>
      </c>
    </row>
    <row r="41" spans="1:14" ht="13.5" thickBot="1">
      <c r="A41" s="33"/>
      <c r="B41" s="23"/>
      <c r="C41" s="1"/>
      <c r="D41" s="1"/>
      <c r="E41" s="24"/>
      <c r="F41" s="24"/>
      <c r="G41" s="33"/>
      <c r="H41" s="33"/>
      <c r="I41" s="33"/>
      <c r="J41" s="34"/>
      <c r="K41" s="34"/>
      <c r="L41" s="34"/>
      <c r="M41" s="34"/>
      <c r="N41" s="34"/>
    </row>
    <row r="42" spans="1:14" ht="12.75">
      <c r="A42" s="50"/>
      <c r="B42" s="86" t="s">
        <v>40</v>
      </c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7"/>
    </row>
    <row r="43" spans="1:14" ht="23.25" customHeight="1">
      <c r="A43" s="51"/>
      <c r="B43" s="84" t="s">
        <v>49</v>
      </c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5"/>
    </row>
    <row r="44" spans="1:14" ht="12.75">
      <c r="A44" s="57"/>
      <c r="B44" s="89" t="s">
        <v>34</v>
      </c>
      <c r="C44" s="89"/>
      <c r="D44" s="89"/>
      <c r="E44" s="89"/>
      <c r="F44" s="89"/>
      <c r="G44" s="39"/>
      <c r="H44" s="39"/>
      <c r="I44" s="39"/>
      <c r="J44" s="39"/>
      <c r="K44" s="39"/>
      <c r="L44" s="39"/>
      <c r="M44" s="39"/>
      <c r="N44" s="63"/>
    </row>
    <row r="45" spans="1:14" ht="12.75">
      <c r="A45" s="57"/>
      <c r="B45" s="18" t="s">
        <v>35</v>
      </c>
      <c r="C45" s="90" t="s">
        <v>43</v>
      </c>
      <c r="D45" s="90"/>
      <c r="E45" s="90"/>
      <c r="F45" s="90"/>
      <c r="G45" s="65"/>
      <c r="H45" s="65"/>
      <c r="I45" s="65"/>
      <c r="J45" s="26" t="s">
        <v>41</v>
      </c>
      <c r="K45" s="65"/>
      <c r="L45" s="65"/>
      <c r="M45" s="65"/>
      <c r="N45" s="66" t="s">
        <v>20</v>
      </c>
    </row>
    <row r="46" spans="1:14" ht="12.75">
      <c r="A46" s="57"/>
      <c r="B46" s="18"/>
      <c r="C46" s="27"/>
      <c r="D46" s="27"/>
      <c r="E46" s="76">
        <v>2018</v>
      </c>
      <c r="F46" s="76"/>
      <c r="G46" s="26"/>
      <c r="H46" s="26"/>
      <c r="I46" s="26"/>
      <c r="J46" s="67">
        <f>830-98.6</f>
        <v>731.4</v>
      </c>
      <c r="K46" s="26"/>
      <c r="L46" s="26"/>
      <c r="M46" s="26"/>
      <c r="N46" s="68">
        <f>830-98.6</f>
        <v>731.4</v>
      </c>
    </row>
    <row r="47" spans="1:14" ht="13.5" thickBot="1">
      <c r="A47" s="62"/>
      <c r="B47" s="29"/>
      <c r="C47" s="30">
        <v>2018</v>
      </c>
      <c r="D47" s="31">
        <v>730</v>
      </c>
      <c r="E47" s="91" t="s">
        <v>18</v>
      </c>
      <c r="F47" s="91"/>
      <c r="G47" s="60"/>
      <c r="H47" s="60"/>
      <c r="I47" s="60"/>
      <c r="J47" s="69">
        <f>5426-98.6</f>
        <v>5327.4</v>
      </c>
      <c r="K47" s="60"/>
      <c r="L47" s="60"/>
      <c r="M47" s="60"/>
      <c r="N47" s="70">
        <f>5426-98.6</f>
        <v>5327.4</v>
      </c>
    </row>
    <row r="48" spans="1:14" ht="12.75">
      <c r="A48" s="33"/>
      <c r="B48" s="33"/>
      <c r="C48" s="34">
        <v>2021</v>
      </c>
      <c r="D48" s="1">
        <f>E48</f>
        <v>0</v>
      </c>
      <c r="E48" s="88"/>
      <c r="F48" s="88"/>
      <c r="G48" s="33"/>
      <c r="H48" s="33"/>
      <c r="I48" s="33"/>
      <c r="J48" s="33"/>
      <c r="K48" s="33"/>
      <c r="L48" s="33"/>
      <c r="M48" s="33"/>
      <c r="N48" s="33"/>
    </row>
    <row r="49" spans="1:14" ht="12.75">
      <c r="A49" s="33"/>
      <c r="B49" s="33"/>
      <c r="C49" s="34" t="s">
        <v>18</v>
      </c>
      <c r="D49" s="35">
        <v>5326</v>
      </c>
      <c r="E49" s="88"/>
      <c r="F49" s="88"/>
      <c r="G49" s="33"/>
      <c r="H49" s="33"/>
      <c r="I49" s="33"/>
      <c r="J49" s="33"/>
      <c r="K49" s="33"/>
      <c r="L49" s="33"/>
      <c r="M49" s="33"/>
      <c r="N49" s="33"/>
    </row>
    <row r="50" spans="1:14" ht="12.7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</row>
    <row r="51" spans="1:14" ht="12.7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</row>
    <row r="52" spans="1:14" ht="12.7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</row>
    <row r="53" spans="1:14" ht="12.7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</row>
    <row r="54" spans="1:14" ht="12.7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</row>
    <row r="55" spans="1:14" ht="12.7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</row>
    <row r="56" spans="1:14" ht="12.7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</row>
    <row r="57" spans="1:14" ht="12.7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</row>
    <row r="58" spans="1:14" ht="12.7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</row>
    <row r="59" spans="1:14" ht="12.7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</row>
    <row r="60" spans="1:14" ht="12.7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</row>
    <row r="61" spans="1:14" ht="12.7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</row>
    <row r="62" spans="1:14" ht="12.7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</row>
    <row r="63" spans="1:14" ht="12.7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</row>
    <row r="64" spans="1:14" ht="12.7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</row>
    <row r="65" spans="1:14" ht="12.7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</row>
  </sheetData>
  <sheetProtection/>
  <mergeCells count="35">
    <mergeCell ref="B23:N23"/>
    <mergeCell ref="A30:N30"/>
    <mergeCell ref="B29:N29"/>
    <mergeCell ref="E49:F49"/>
    <mergeCell ref="B44:F44"/>
    <mergeCell ref="C45:F45"/>
    <mergeCell ref="E46:F46"/>
    <mergeCell ref="E47:F47"/>
    <mergeCell ref="E48:F48"/>
    <mergeCell ref="B43:N43"/>
    <mergeCell ref="E33:F33"/>
    <mergeCell ref="C38:F38"/>
    <mergeCell ref="E40:F40"/>
    <mergeCell ref="B36:N36"/>
    <mergeCell ref="B35:N35"/>
    <mergeCell ref="B42:N42"/>
    <mergeCell ref="E2:L2"/>
    <mergeCell ref="E3:L3"/>
    <mergeCell ref="E4:L4"/>
    <mergeCell ref="E32:F32"/>
    <mergeCell ref="E39:F39"/>
    <mergeCell ref="E1:L1"/>
    <mergeCell ref="C31:F31"/>
    <mergeCell ref="B21:N21"/>
    <mergeCell ref="B28:N28"/>
    <mergeCell ref="B22:N22"/>
    <mergeCell ref="A14:A15"/>
    <mergeCell ref="A6:L6"/>
    <mergeCell ref="A7:L7"/>
    <mergeCell ref="A8:A9"/>
    <mergeCell ref="B8:B9"/>
    <mergeCell ref="C8:C9"/>
    <mergeCell ref="E8:E9"/>
    <mergeCell ref="D8:D9"/>
    <mergeCell ref="J8:J9"/>
  </mergeCells>
  <printOptions/>
  <pageMargins left="0.984251968503937" right="0.3937007874015748" top="0.3937007874015748" bottom="0.3937007874015748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Комфин</dc:creator>
  <cp:keywords/>
  <dc:description/>
  <cp:lastModifiedBy>finotd</cp:lastModifiedBy>
  <cp:lastPrinted>2018-11-29T06:37:42Z</cp:lastPrinted>
  <dcterms:created xsi:type="dcterms:W3CDTF">2016-02-19T07:59:09Z</dcterms:created>
  <dcterms:modified xsi:type="dcterms:W3CDTF">2018-12-03T12:42:34Z</dcterms:modified>
  <cp:category/>
  <cp:version/>
  <cp:contentType/>
  <cp:contentStatus/>
</cp:coreProperties>
</file>