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115" windowHeight="793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E15" i="1" l="1"/>
  <c r="D26" i="1"/>
  <c r="D19" i="1"/>
  <c r="E25" i="1"/>
  <c r="E24" i="1"/>
  <c r="E23" i="1"/>
  <c r="E21" i="1"/>
  <c r="E20" i="1"/>
  <c r="E18" i="1"/>
  <c r="E17" i="1"/>
  <c r="E14" i="1"/>
  <c r="E12" i="1"/>
  <c r="E11" i="1" s="1"/>
  <c r="E10" i="1"/>
  <c r="E9" i="1" s="1"/>
  <c r="D16" i="1"/>
  <c r="D13" i="1"/>
  <c r="D11" i="1"/>
  <c r="D9" i="1"/>
  <c r="C9" i="1"/>
  <c r="C13" i="1"/>
  <c r="C19" i="1"/>
  <c r="E13" i="1" l="1"/>
  <c r="E26" i="1"/>
  <c r="E22" i="1"/>
  <c r="E19" i="1" s="1"/>
  <c r="D8" i="1"/>
  <c r="D7" i="1" s="1"/>
  <c r="D6" i="1" s="1"/>
  <c r="E16" i="1"/>
  <c r="C11" i="1"/>
  <c r="E8" i="1" l="1"/>
  <c r="E7" i="1" s="1"/>
  <c r="E6" i="1" s="1"/>
  <c r="C16" i="1"/>
  <c r="C8" i="1" s="1"/>
  <c r="C7" i="1" l="1"/>
  <c r="C6" i="1" s="1"/>
</calcChain>
</file>

<file path=xl/sharedStrings.xml><?xml version="1.0" encoding="utf-8"?>
<sst xmlns="http://schemas.openxmlformats.org/spreadsheetml/2006/main" count="48" uniqueCount="48">
  <si>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</si>
  <si>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</si>
  <si>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</si>
  <si>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</si>
  <si>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</si>
  <si>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</si>
  <si>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</si>
  <si>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</si>
  <si>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</si>
  <si>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</si>
  <si>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</si>
  <si>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</si>
  <si>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</si>
  <si>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</si>
  <si>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</si>
  <si>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</si>
  <si>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</si>
  <si>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</si>
  <si>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</si>
  <si>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</si>
  <si>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</si>
  <si>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</si>
  <si>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</si>
  <si>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</si>
  <si>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</si>
  <si>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</si>
  <si>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</si>
  <si>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</si>
  <si>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</si>
  <si>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</si>
  <si>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</si>
  <si>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</si>
  <si>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</si>
  <si>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</si>
  <si>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</si>
  <si>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</si>
  <si>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</si>
  <si>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</si>
  <si>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</si>
  <si>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</si>
  <si>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</si>
  <si>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ПОСТУПЛЕНИЯ ДОХОДОВ БЮДЖЕТА ПО КОДАМ КЛАССИФИКАЦИИ ДОХОДОВ БЮДЖЕТОВ БЮДЖЕТНОЙ СИСТЕМЫ РОССИЙСКОЙ ФЕДЕРАЦИИ НА 2018 ГОД </t>
  </si>
  <si>
    <t>Налог на имущество физических лиц</t>
  </si>
  <si>
    <t>Поправки                                                                        ( + / - )</t>
  </si>
  <si>
    <t xml:space="preserve">План  с учетом поправок на 2018 год </t>
  </si>
  <si>
    <t xml:space="preserve">План                                          на 2018 год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</si>
  <si>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</si>
  <si>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2018 год и на плановый период 2019 и 2020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 ноября 2018 года №357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</si>
</sst>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166" fontId="7" fillId="0" borderId="1" xfId="1" applyNumberFormat="1" applyFont="1" applyFill="1" applyBorder="1" applyAlignment="1">
      <alignment horizontal="right" wrapText="1"/>
    </xf>
    <xf numFmtId="166" fontId="7" fillId="0" borderId="1" xfId="1" applyNumberFormat="1" applyFont="1" applyBorder="1" applyAlignment="1">
      <alignment horizontal="right" wrapText="1"/>
    </xf>
    <xf numFmtId="0" fontId="3" fillId="0" borderId="0" xfId="0" applyFont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right" wrapText="1"/>
    </xf>
    <xf numFmtId="166" fontId="0" fillId="0" borderId="0" xfId="0" applyNumberFormat="1"/>
    <xf numFmtId="2" fontId="3" fillId="0" borderId="0" xfId="0" applyNumberFormat="1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166" fontId="5" fillId="0" borderId="1" xfId="1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1" sqref="C1:E1"/>
    </sheetView>
  </sheetViews>
  <sheetFormatPr defaultRowHeight="15" x14ac:dyDescent="0.25"/>
  <cols>
    <col min="1" max="1" width="40" customWidth="1"/>
    <col min="2" max="2" width="29.7109375" customWidth="1"/>
    <col min="3" max="3" width="16" customWidth="1"/>
    <col min="4" max="4" width="15.5703125" customWidth="1"/>
    <col min="5" max="5" width="16.140625" customWidth="1"/>
    <col min="6" max="6" width="16" customWidth="1"/>
    <col min="7" max="7" width="15.140625" customWidth="1"/>
  </cols>
  <sheetData>
    <row r="1" spans="1:5" ht="95.25" customHeight="1" x14ac:dyDescent="0.25">
      <c r="A1" s="3"/>
      <c r="B1" s="14"/>
      <c r="C1" s="28" t="s">
        <v>47</v>
      </c>
      <c r="D1" s="28"/>
      <c r="E1" s="28"/>
    </row>
    <row r="2" spans="1:5" ht="27" customHeight="1" x14ac:dyDescent="0.25">
      <c r="A2" s="3"/>
      <c r="B2" s="14"/>
      <c r="C2" s="25"/>
      <c r="D2" s="25"/>
      <c r="E2" s="26" t="s">
        <v>46</v>
      </c>
    </row>
    <row r="3" spans="1:5" ht="54" customHeight="1" x14ac:dyDescent="0.25">
      <c r="A3" s="29" t="s">
        <v>41</v>
      </c>
      <c r="B3" s="29"/>
      <c r="C3" s="29"/>
      <c r="D3" s="29"/>
      <c r="E3" s="29"/>
    </row>
    <row r="4" spans="1:5" ht="21" customHeight="1" x14ac:dyDescent="0.25">
      <c r="A4" s="20"/>
      <c r="B4" s="20"/>
      <c r="C4" s="4"/>
      <c r="D4" s="20"/>
      <c r="E4" s="4" t="s">
        <v>12</v>
      </c>
    </row>
    <row r="5" spans="1:5" ht="54" customHeight="1" x14ac:dyDescent="0.25">
      <c r="A5" s="13" t="s">
        <v>0</v>
      </c>
      <c r="B5" s="13" t="s">
        <v>18</v>
      </c>
      <c r="C5" s="21" t="s">
        <v>45</v>
      </c>
      <c r="D5" s="22" t="s">
        <v>43</v>
      </c>
      <c r="E5" s="21" t="s">
        <v>44</v>
      </c>
    </row>
    <row r="6" spans="1:5" ht="18" customHeight="1" x14ac:dyDescent="0.25">
      <c r="A6" s="9" t="s">
        <v>1</v>
      </c>
      <c r="B6" s="10"/>
      <c r="C6" s="15">
        <f>C7+C26</f>
        <v>244387676.16</v>
      </c>
      <c r="D6" s="15">
        <f>D7+D26</f>
        <v>8464168.7100000009</v>
      </c>
      <c r="E6" s="15">
        <f>E7+E26</f>
        <v>252851844.87</v>
      </c>
    </row>
    <row r="7" spans="1:5" ht="33" customHeight="1" x14ac:dyDescent="0.25">
      <c r="A7" s="11" t="s">
        <v>15</v>
      </c>
      <c r="B7" s="6" t="s">
        <v>19</v>
      </c>
      <c r="C7" s="16">
        <f>C8+C19</f>
        <v>135775303.72</v>
      </c>
      <c r="D7" s="16">
        <f>D8+D19</f>
        <v>0</v>
      </c>
      <c r="E7" s="16">
        <f>E8+E19</f>
        <v>135775303.72</v>
      </c>
    </row>
    <row r="8" spans="1:5" ht="18" customHeight="1" x14ac:dyDescent="0.25">
      <c r="A8" s="11" t="s">
        <v>14</v>
      </c>
      <c r="B8" s="7"/>
      <c r="C8" s="17">
        <f>C9+C11+C13+C16</f>
        <v>112048696</v>
      </c>
      <c r="D8" s="17">
        <f>D9+D11+D13+D16</f>
        <v>5968730</v>
      </c>
      <c r="E8" s="17">
        <f>E9+E11+E13+E16</f>
        <v>118017426</v>
      </c>
    </row>
    <row r="9" spans="1:5" ht="31.5" customHeight="1" x14ac:dyDescent="0.25">
      <c r="A9" s="11" t="s">
        <v>10</v>
      </c>
      <c r="B9" s="6" t="s">
        <v>20</v>
      </c>
      <c r="C9" s="17">
        <f>C10</f>
        <v>49700000</v>
      </c>
      <c r="D9" s="17">
        <f>D10</f>
        <v>0</v>
      </c>
      <c r="E9" s="17">
        <f>E10</f>
        <v>49700000</v>
      </c>
    </row>
    <row r="10" spans="1:5" ht="18" customHeight="1" x14ac:dyDescent="0.25">
      <c r="A10" s="12" t="s">
        <v>9</v>
      </c>
      <c r="B10" s="8" t="s">
        <v>39</v>
      </c>
      <c r="C10" s="18">
        <v>49700000</v>
      </c>
      <c r="D10" s="18"/>
      <c r="E10" s="18">
        <f>C10+D10</f>
        <v>49700000</v>
      </c>
    </row>
    <row r="11" spans="1:5" ht="50.25" customHeight="1" x14ac:dyDescent="0.25">
      <c r="A11" s="11" t="s">
        <v>16</v>
      </c>
      <c r="B11" s="6" t="s">
        <v>21</v>
      </c>
      <c r="C11" s="16">
        <f>C12</f>
        <v>2253382</v>
      </c>
      <c r="D11" s="16">
        <f>D12</f>
        <v>0</v>
      </c>
      <c r="E11" s="16">
        <f>E12</f>
        <v>2253382</v>
      </c>
    </row>
    <row r="12" spans="1:5" s="5" customFormat="1" ht="54.75" customHeight="1" x14ac:dyDescent="0.25">
      <c r="A12" s="12" t="s">
        <v>17</v>
      </c>
      <c r="B12" s="7" t="s">
        <v>40</v>
      </c>
      <c r="C12" s="18">
        <v>2253382</v>
      </c>
      <c r="D12" s="18"/>
      <c r="E12" s="18">
        <f>C12+D12</f>
        <v>2253382</v>
      </c>
    </row>
    <row r="13" spans="1:5" s="5" customFormat="1" ht="35.25" customHeight="1" x14ac:dyDescent="0.25">
      <c r="A13" s="11" t="s">
        <v>34</v>
      </c>
      <c r="B13" s="6" t="s">
        <v>30</v>
      </c>
      <c r="C13" s="16">
        <f>C14+C15</f>
        <v>35595314</v>
      </c>
      <c r="D13" s="16">
        <f>D14+D15</f>
        <v>5968730</v>
      </c>
      <c r="E13" s="16">
        <f>E14+E15</f>
        <v>41564044</v>
      </c>
    </row>
    <row r="14" spans="1:5" s="5" customFormat="1" ht="50.25" customHeight="1" x14ac:dyDescent="0.25">
      <c r="A14" s="12" t="s">
        <v>37</v>
      </c>
      <c r="B14" s="8" t="s">
        <v>38</v>
      </c>
      <c r="C14" s="18">
        <v>35583314</v>
      </c>
      <c r="D14" s="18">
        <v>5979730</v>
      </c>
      <c r="E14" s="18">
        <f>C14+D14</f>
        <v>41563044</v>
      </c>
    </row>
    <row r="15" spans="1:5" s="5" customFormat="1" ht="18" customHeight="1" x14ac:dyDescent="0.25">
      <c r="A15" s="12" t="s">
        <v>35</v>
      </c>
      <c r="B15" s="8" t="s">
        <v>36</v>
      </c>
      <c r="C15" s="18">
        <v>12000</v>
      </c>
      <c r="D15" s="18">
        <v>-11000</v>
      </c>
      <c r="E15" s="18">
        <f>C15+D15</f>
        <v>1000</v>
      </c>
    </row>
    <row r="16" spans="1:5" ht="32.25" customHeight="1" x14ac:dyDescent="0.25">
      <c r="A16" s="11" t="s">
        <v>11</v>
      </c>
      <c r="B16" s="6" t="s">
        <v>22</v>
      </c>
      <c r="C16" s="17">
        <f>C17+C18</f>
        <v>24500000</v>
      </c>
      <c r="D16" s="17">
        <f>D17+D18</f>
        <v>0</v>
      </c>
      <c r="E16" s="17">
        <f>E17+E18</f>
        <v>24500000</v>
      </c>
    </row>
    <row r="17" spans="1:5" ht="18" customHeight="1" x14ac:dyDescent="0.25">
      <c r="A17" s="12" t="s">
        <v>42</v>
      </c>
      <c r="B17" s="7" t="s">
        <v>33</v>
      </c>
      <c r="C17" s="19">
        <v>4500000</v>
      </c>
      <c r="D17" s="19"/>
      <c r="E17" s="18">
        <f>C17+D17</f>
        <v>4500000</v>
      </c>
    </row>
    <row r="18" spans="1:5" ht="18" customHeight="1" x14ac:dyDescent="0.25">
      <c r="A18" s="12" t="s">
        <v>31</v>
      </c>
      <c r="B18" s="7" t="s">
        <v>32</v>
      </c>
      <c r="C18" s="19">
        <v>20000000</v>
      </c>
      <c r="D18" s="19"/>
      <c r="E18" s="18">
        <f>C18+D18</f>
        <v>20000000</v>
      </c>
    </row>
    <row r="19" spans="1:5" ht="18" customHeight="1" x14ac:dyDescent="0.25">
      <c r="A19" s="11" t="s">
        <v>13</v>
      </c>
      <c r="B19" s="7"/>
      <c r="C19" s="17">
        <f>C20+C21+C22+C23+C24+C25</f>
        <v>23726607.719999999</v>
      </c>
      <c r="D19" s="17">
        <f>D20+D21+D22+D23+D24+D25</f>
        <v>-5968730</v>
      </c>
      <c r="E19" s="17">
        <f t="shared" ref="E19" si="0">E20+E21+E22+E23+E24+E25</f>
        <v>17757877.719999999</v>
      </c>
    </row>
    <row r="20" spans="1:5" ht="52.5" customHeight="1" x14ac:dyDescent="0.25">
      <c r="A20" s="12" t="s">
        <v>2</v>
      </c>
      <c r="B20" s="7" t="s">
        <v>23</v>
      </c>
      <c r="C20" s="19">
        <v>13250000</v>
      </c>
      <c r="D20" s="19">
        <v>-2200000</v>
      </c>
      <c r="E20" s="18">
        <f t="shared" ref="E20:E26" si="1">C20+D20</f>
        <v>11050000</v>
      </c>
    </row>
    <row r="21" spans="1:5" ht="35.25" customHeight="1" x14ac:dyDescent="0.25">
      <c r="A21" s="12" t="s">
        <v>3</v>
      </c>
      <c r="B21" s="7" t="s">
        <v>24</v>
      </c>
      <c r="C21" s="19">
        <v>1718000</v>
      </c>
      <c r="D21" s="19"/>
      <c r="E21" s="18">
        <f t="shared" si="1"/>
        <v>1718000</v>
      </c>
    </row>
    <row r="22" spans="1:5" ht="34.5" customHeight="1" x14ac:dyDescent="0.25">
      <c r="A22" s="12" t="s">
        <v>4</v>
      </c>
      <c r="B22" s="7" t="s">
        <v>25</v>
      </c>
      <c r="C22" s="19">
        <v>6948303.7199999997</v>
      </c>
      <c r="D22" s="19">
        <v>-4568426</v>
      </c>
      <c r="E22" s="18">
        <f t="shared" si="1"/>
        <v>2379877.7199999997</v>
      </c>
    </row>
    <row r="23" spans="1:5" ht="18" customHeight="1" x14ac:dyDescent="0.25">
      <c r="A23" s="12" t="s">
        <v>5</v>
      </c>
      <c r="B23" s="7" t="s">
        <v>26</v>
      </c>
      <c r="C23" s="19">
        <v>100000</v>
      </c>
      <c r="D23" s="19"/>
      <c r="E23" s="18">
        <f t="shared" si="1"/>
        <v>100000</v>
      </c>
    </row>
    <row r="24" spans="1:5" ht="18" customHeight="1" x14ac:dyDescent="0.25">
      <c r="A24" s="12" t="s">
        <v>6</v>
      </c>
      <c r="B24" s="7" t="s">
        <v>27</v>
      </c>
      <c r="C24" s="19">
        <v>10000</v>
      </c>
      <c r="D24" s="19"/>
      <c r="E24" s="18">
        <f t="shared" si="1"/>
        <v>10000</v>
      </c>
    </row>
    <row r="25" spans="1:5" ht="18" customHeight="1" x14ac:dyDescent="0.25">
      <c r="A25" s="12" t="s">
        <v>7</v>
      </c>
      <c r="B25" s="7" t="s">
        <v>28</v>
      </c>
      <c r="C25" s="19">
        <v>1700304</v>
      </c>
      <c r="D25" s="19">
        <v>799696</v>
      </c>
      <c r="E25" s="18">
        <f t="shared" si="1"/>
        <v>2500000</v>
      </c>
    </row>
    <row r="26" spans="1:5" ht="24.75" customHeight="1" x14ac:dyDescent="0.25">
      <c r="A26" s="11" t="s">
        <v>8</v>
      </c>
      <c r="B26" s="6" t="s">
        <v>29</v>
      </c>
      <c r="C26" s="17">
        <v>108612372.44</v>
      </c>
      <c r="D26" s="27">
        <f>5936000+150785.71-60000+2000000+437383</f>
        <v>8464168.7100000009</v>
      </c>
      <c r="E26" s="16">
        <f t="shared" si="1"/>
        <v>117076541.15000001</v>
      </c>
    </row>
    <row r="27" spans="1:5" ht="16.5" x14ac:dyDescent="0.25">
      <c r="A27" s="1"/>
      <c r="B27" s="1"/>
      <c r="C27" s="2"/>
    </row>
    <row r="28" spans="1:5" ht="15.75" x14ac:dyDescent="0.25">
      <c r="C28" s="23"/>
    </row>
    <row r="30" spans="1:5" x14ac:dyDescent="0.25">
      <c r="C30" s="24"/>
    </row>
  </sheetData>
  <mergeCells count="2">
    <mergeCell ref="C1:E1"/>
    <mergeCell ref="A3:E3"/>
  </mergeCells>
  <printOptions horizontalCentered="1"/>
  <pageMargins left="0.59055118110236227" right="0.19685039370078741" top="0.39370078740157483" bottom="0" header="0.51181102362204722" footer="0.31496062992125984"/>
  <pageSetup paperSize="9" scale="80" firstPageNumber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2018-11-18T11:42:07Z</cp:lastPrinted>
  <dcterms:created xsi:type="dcterms:W3CDTF">2017-10-23T09:06:05Z</dcterms:created>
  <dcterms:modified xsi:type="dcterms:W3CDTF">2018-12-12T05:25:54Z</dcterms:modified>
</cp:coreProperties>
</file>