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<sst xmlns="http://schemas.openxmlformats.org/spreadsheetml/2006/main" count="79" uniqueCount="45">
  <si>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 xml:space="preserve">Приложение №1 </t>
  </si>
  <si>
    <t>к постановлению администрации</t>
  </si>
  <si>
    <t>МО ГП "Город Малоярославец"</t>
  </si>
  <si>
    <t>№п/п</t>
  </si>
  <si>
    <t>Наименование мероприятия</t>
  </si>
  <si>
    <t>Источник финансирования</t>
  </si>
  <si>
    <t>Сумма расходов всего (тыс.руб.)</t>
  </si>
  <si>
    <t>Ответственный исполнитель программы (Соисполнитель)</t>
  </si>
  <si>
    <t>Отдел по управлению муниципальным имуществом и жилищно-коммунальному хозяйству администрации муниципального образования городское поселение "Город Малоярославец" (Отдел по градостроительной деятельности, архитектуре и земельным отношениям; ОКС и ТИ администрации муниципального образования городское поселение «Город Малоярославец»)</t>
  </si>
  <si>
    <t>областной бюджет</t>
  </si>
  <si>
    <t>местный бюджет</t>
  </si>
  <si>
    <t>1.1.</t>
  </si>
  <si>
    <t>ул. 17-ой Стрелковой дивизии, д.13</t>
  </si>
  <si>
    <t>1.2.</t>
  </si>
  <si>
    <t>ул.Ленина, д.3</t>
  </si>
  <si>
    <t>1.3.</t>
  </si>
  <si>
    <t>ул.Ленина, д.1, ул.Почтовая,д.2</t>
  </si>
  <si>
    <t>1.4.</t>
  </si>
  <si>
    <t>ул.Радищева д.18 корп. 1 и 2</t>
  </si>
  <si>
    <t>1.</t>
  </si>
  <si>
    <t>Основное мероприятие "Благоустройство территорий МО ГП "Город Малоярославец"                                                                   Формирование современной городской среды</t>
  </si>
  <si>
    <t>6. Перечень основных мероприятий муниципальной программы</t>
  </si>
  <si>
    <t>2.2.</t>
  </si>
  <si>
    <t>федеральный бюджет</t>
  </si>
  <si>
    <t>итого</t>
  </si>
  <si>
    <t>2.</t>
  </si>
  <si>
    <t>Мероприятия по благоустройству территорий мест общего пользования в т.ч.</t>
  </si>
  <si>
    <t>2.1.</t>
  </si>
  <si>
    <t>Благоустройство площадки и тротуара около МУП "Олимп-Спорт"</t>
  </si>
  <si>
    <t>Благоустройство территории в районе жд.вокзала</t>
  </si>
  <si>
    <t>ВСЕГО</t>
  </si>
  <si>
    <t>1.5.</t>
  </si>
  <si>
    <t>Мероприятия по благоустройству придомовой территории многоквартирного жилого дома по адресу:</t>
  </si>
  <si>
    <t>ул. 17-ой Стрелковой дивизии, д.3</t>
  </si>
  <si>
    <t>2.3</t>
  </si>
  <si>
    <t>Благоустройство территории сквера  им.В.Петрова</t>
  </si>
  <si>
    <t>1.6.</t>
  </si>
  <si>
    <t>Мероприятия по благоустройству придомовой территории</t>
  </si>
  <si>
    <t>3.</t>
  </si>
  <si>
    <t xml:space="preserve">Основное мероприятие "Благоустройство территорий МО ГП "Город Малоярославец                                                                                    "Формирование современной городскоей среды                                                                                                                                                                   </t>
  </si>
  <si>
    <r>
      <t xml:space="preserve">Реализация мероприятий </t>
    </r>
    <r>
      <rPr>
        <sz val="8"/>
        <rFont val="Times New Roman"/>
        <family val="1"/>
      </rPr>
      <t>в</t>
    </r>
    <r>
      <rPr>
        <b/>
        <sz val="8"/>
        <rFont val="Times New Roman"/>
        <family val="1"/>
      </rPr>
      <t xml:space="preserve"> рамках муниципальной программы "Формирование современной городской среды"</t>
    </r>
  </si>
  <si>
    <t>2.4.</t>
  </si>
  <si>
    <t>Установка малых архитектурных форм на территории города и устройство забора в сквере В.Петрова</t>
  </si>
  <si>
    <t>от 21.06..2019г.                  №648</t>
  </si>
  <si>
    <t xml:space="preserve">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</si>
</sst>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164" fontId="4" fillId="0" borderId="20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164" fontId="5" fillId="0" borderId="14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top" wrapText="1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5.125" style="0" customWidth="1"/>
    <col min="2" max="2" width="34.625" style="0" customWidth="1"/>
    <col min="3" max="3" width="23.625" style="0" customWidth="1"/>
    <col min="4" max="4" width="13.25390625" style="0" customWidth="1"/>
    <col min="5" max="5" width="10.625" style="0" hidden="1" customWidth="1"/>
    <col min="6" max="6" width="16.625" style="0" customWidth="1"/>
    <col min="7" max="7" width="8.125" style="0" hidden="1" customWidth="1"/>
    <col min="8" max="8" width="7.875" style="0" hidden="1" customWidth="1"/>
    <col min="9" max="11" width="8.00390625" style="0" hidden="1" customWidth="1"/>
    <col min="12" max="12" width="18.375" style="0" hidden="1" customWidth="1"/>
  </cols>
  <sheetData>
    <row r="1" spans="6:12" ht="12.75">
      <c r="F1" s="65" t="s">
        <v>0</v>
      </c>
      <c r="G1" s="65"/>
      <c r="H1" s="65"/>
      <c r="I1" s="65"/>
      <c r="J1" s="65"/>
      <c r="K1" s="65"/>
      <c r="L1" s="65"/>
    </row>
    <row r="2" spans="4:12" ht="12.75">
      <c r="D2" s="110" t="s">
        <v>1</v>
      </c>
      <c r="E2" s="110"/>
      <c r="F2" s="110"/>
      <c r="G2" s="110"/>
      <c r="H2" s="110"/>
      <c r="I2" s="110"/>
      <c r="J2" s="110"/>
      <c r="K2" s="110"/>
      <c r="L2" s="110"/>
    </row>
    <row r="3" spans="4:12" ht="12.75">
      <c r="D3" s="110" t="s">
        <v>2</v>
      </c>
      <c r="E3" s="110"/>
      <c r="F3" s="110"/>
      <c r="G3" s="110"/>
      <c r="H3" s="110"/>
      <c r="I3" s="110"/>
      <c r="J3" s="110"/>
      <c r="K3" s="110"/>
      <c r="L3" s="110"/>
    </row>
    <row r="4" spans="4:12" ht="12.75">
      <c r="D4" s="110" t="s">
        <v>43</v>
      </c>
      <c r="E4" s="110"/>
      <c r="F4" s="110"/>
      <c r="G4" s="110"/>
      <c r="H4" s="110"/>
      <c r="I4" s="110"/>
      <c r="J4" s="110"/>
      <c r="K4" s="110"/>
      <c r="L4" s="110"/>
    </row>
    <row r="5" ht="12.75">
      <c r="D5" t="s">
        <v>44</v>
      </c>
    </row>
    <row r="6" spans="1:12" ht="16.5" thickBot="1">
      <c r="A6" s="156" t="s">
        <v>21</v>
      </c>
      <c r="B6" s="156"/>
      <c r="C6" s="156"/>
      <c r="D6" s="156"/>
      <c r="E6" s="156"/>
      <c r="F6" s="156"/>
      <c r="G6" s="156"/>
      <c r="H6" s="156"/>
      <c r="I6" s="156"/>
      <c r="J6" s="2"/>
      <c r="K6" s="2"/>
      <c r="L6" s="2"/>
    </row>
    <row r="7" spans="1:12" ht="29.25" customHeight="1">
      <c r="A7" s="141" t="s">
        <v>3</v>
      </c>
      <c r="B7" s="137" t="s">
        <v>20</v>
      </c>
      <c r="C7" s="138"/>
      <c r="D7" s="138"/>
      <c r="E7" s="138"/>
      <c r="F7" s="138"/>
      <c r="G7" s="138"/>
      <c r="H7" s="138"/>
      <c r="I7" s="138"/>
      <c r="J7" s="53"/>
      <c r="K7" s="55"/>
      <c r="L7" s="154" t="s">
        <v>7</v>
      </c>
    </row>
    <row r="8" spans="1:12" ht="65.25" customHeight="1">
      <c r="A8" s="142"/>
      <c r="B8" s="74" t="s">
        <v>4</v>
      </c>
      <c r="C8" s="74" t="s">
        <v>5</v>
      </c>
      <c r="D8" s="74" t="s">
        <v>6</v>
      </c>
      <c r="E8" s="8">
        <v>2018</v>
      </c>
      <c r="F8" s="8">
        <v>2019</v>
      </c>
      <c r="G8" s="8">
        <v>2020</v>
      </c>
      <c r="H8" s="8">
        <v>2021</v>
      </c>
      <c r="I8" s="9">
        <v>2022</v>
      </c>
      <c r="J8" s="8">
        <v>2023</v>
      </c>
      <c r="K8" s="9">
        <v>2024</v>
      </c>
      <c r="L8" s="155"/>
    </row>
    <row r="9" spans="1:12" ht="30" customHeight="1" thickBot="1">
      <c r="A9" s="139" t="s">
        <v>39</v>
      </c>
      <c r="B9" s="140"/>
      <c r="C9" s="140"/>
      <c r="D9" s="140"/>
      <c r="E9" s="140"/>
      <c r="F9" s="140"/>
      <c r="G9" s="140"/>
      <c r="H9" s="140"/>
      <c r="I9" s="140"/>
      <c r="J9" s="39"/>
      <c r="K9" s="40"/>
      <c r="L9" s="117" t="s">
        <v>8</v>
      </c>
    </row>
    <row r="10" spans="1:12" ht="15.75" customHeight="1">
      <c r="A10" s="127" t="s">
        <v>19</v>
      </c>
      <c r="B10" s="124" t="s">
        <v>32</v>
      </c>
      <c r="C10" s="31" t="s">
        <v>24</v>
      </c>
      <c r="D10" s="75">
        <f>E10+F10+G10+H10+I10</f>
        <v>8827.2</v>
      </c>
      <c r="E10" s="75">
        <f>E11+E12+E13</f>
        <v>5132</v>
      </c>
      <c r="F10" s="75">
        <f>F11+F12+F13</f>
        <v>3695.2</v>
      </c>
      <c r="G10" s="75">
        <f>G11+G12+G13</f>
        <v>0</v>
      </c>
      <c r="H10" s="75">
        <f>H11+H12+H13</f>
        <v>0</v>
      </c>
      <c r="I10" s="76">
        <f>I11+I12+I13</f>
        <v>0</v>
      </c>
      <c r="J10" s="10"/>
      <c r="K10" s="41"/>
      <c r="L10" s="118"/>
    </row>
    <row r="11" spans="1:12" ht="21" customHeight="1">
      <c r="A11" s="128"/>
      <c r="B11" s="125"/>
      <c r="C11" s="11" t="s">
        <v>23</v>
      </c>
      <c r="D11" s="78">
        <f>E11+F11+G11+H11+I11</f>
        <v>5624.1</v>
      </c>
      <c r="E11" s="78">
        <f>E14+E17+E20+E23</f>
        <v>3541.1</v>
      </c>
      <c r="F11" s="78">
        <f>F14+F17+F20+F23+F26</f>
        <v>2083</v>
      </c>
      <c r="G11" s="78"/>
      <c r="H11" s="78"/>
      <c r="I11" s="79"/>
      <c r="J11" s="14"/>
      <c r="K11" s="43"/>
      <c r="L11" s="118"/>
    </row>
    <row r="12" spans="1:12" ht="15" customHeight="1">
      <c r="A12" s="128"/>
      <c r="B12" s="125"/>
      <c r="C12" s="13" t="s">
        <v>9</v>
      </c>
      <c r="D12" s="78">
        <f>E12+F12+G12+H12+I12</f>
        <v>1431.8000000000002</v>
      </c>
      <c r="E12" s="80">
        <f>E15+E18+E21+E24</f>
        <v>1431.8000000000002</v>
      </c>
      <c r="F12" s="80">
        <f>F15+F18+F21+F24+F27</f>
        <v>0</v>
      </c>
      <c r="G12" s="80"/>
      <c r="H12" s="80"/>
      <c r="I12" s="81"/>
      <c r="J12" s="14"/>
      <c r="K12" s="43"/>
      <c r="L12" s="118"/>
    </row>
    <row r="13" spans="1:12" ht="15.75" customHeight="1" thickBot="1">
      <c r="A13" s="129"/>
      <c r="B13" s="126"/>
      <c r="C13" s="15" t="s">
        <v>10</v>
      </c>
      <c r="D13" s="82">
        <f>E13+F13+G13+H13+I13</f>
        <v>1771.2999999999997</v>
      </c>
      <c r="E13" s="83">
        <f>E16+E19+E22+E25</f>
        <v>159.1</v>
      </c>
      <c r="F13" s="83">
        <f>F16+F19+F22+F25+F28+F29</f>
        <v>1612.1999999999998</v>
      </c>
      <c r="G13" s="83"/>
      <c r="H13" s="83"/>
      <c r="I13" s="84"/>
      <c r="J13" s="17"/>
      <c r="K13" s="44"/>
      <c r="L13" s="118"/>
    </row>
    <row r="14" spans="1:12" ht="16.5" customHeight="1" hidden="1">
      <c r="A14" s="77"/>
      <c r="B14" s="144" t="s">
        <v>12</v>
      </c>
      <c r="C14" s="54" t="s">
        <v>23</v>
      </c>
      <c r="D14" s="78">
        <f>E14+F14+G14+H14+I14</f>
        <v>1548.2</v>
      </c>
      <c r="E14" s="57">
        <v>1548.2</v>
      </c>
      <c r="F14" s="78"/>
      <c r="G14" s="78"/>
      <c r="H14" s="78"/>
      <c r="I14" s="79"/>
      <c r="J14" s="12"/>
      <c r="K14" s="42"/>
      <c r="L14" s="118"/>
    </row>
    <row r="15" spans="1:13" ht="15" customHeight="1" hidden="1">
      <c r="A15" s="85" t="s">
        <v>11</v>
      </c>
      <c r="B15" s="144"/>
      <c r="C15" s="18" t="s">
        <v>9</v>
      </c>
      <c r="D15" s="80">
        <f aca="true" t="shared" si="0" ref="D15:D25">E15+F15+G15+H15+I15</f>
        <v>626</v>
      </c>
      <c r="E15" s="19">
        <v>626</v>
      </c>
      <c r="F15" s="19"/>
      <c r="G15" s="19"/>
      <c r="H15" s="19"/>
      <c r="I15" s="86"/>
      <c r="J15" s="20"/>
      <c r="K15" s="45"/>
      <c r="L15" s="118"/>
      <c r="M15" s="1"/>
    </row>
    <row r="16" spans="1:12" ht="18" customHeight="1" hidden="1" thickBot="1">
      <c r="A16" s="87"/>
      <c r="B16" s="145"/>
      <c r="C16" s="21" t="s">
        <v>10</v>
      </c>
      <c r="D16" s="88">
        <f t="shared" si="0"/>
        <v>69.6</v>
      </c>
      <c r="E16" s="58">
        <v>69.6</v>
      </c>
      <c r="F16" s="58"/>
      <c r="G16" s="58"/>
      <c r="H16" s="58"/>
      <c r="I16" s="89"/>
      <c r="J16" s="20"/>
      <c r="K16" s="45"/>
      <c r="L16" s="118"/>
    </row>
    <row r="17" spans="1:12" ht="19.5" customHeight="1" hidden="1" thickTop="1">
      <c r="A17" s="90"/>
      <c r="B17" s="146" t="s">
        <v>14</v>
      </c>
      <c r="C17" s="22" t="s">
        <v>23</v>
      </c>
      <c r="D17" s="91">
        <f>E17</f>
        <v>305.4</v>
      </c>
      <c r="E17" s="23">
        <v>305.4</v>
      </c>
      <c r="F17" s="23"/>
      <c r="G17" s="23"/>
      <c r="H17" s="23"/>
      <c r="I17" s="92"/>
      <c r="J17" s="20"/>
      <c r="K17" s="45"/>
      <c r="L17" s="118"/>
    </row>
    <row r="18" spans="1:12" ht="14.25" customHeight="1" hidden="1">
      <c r="A18" s="85" t="s">
        <v>13</v>
      </c>
      <c r="B18" s="147"/>
      <c r="C18" s="24" t="s">
        <v>9</v>
      </c>
      <c r="D18" s="80">
        <f t="shared" si="0"/>
        <v>123.5</v>
      </c>
      <c r="E18" s="19">
        <v>123.5</v>
      </c>
      <c r="F18" s="19"/>
      <c r="G18" s="19"/>
      <c r="H18" s="19"/>
      <c r="I18" s="86"/>
      <c r="J18" s="20"/>
      <c r="K18" s="45"/>
      <c r="L18" s="118"/>
    </row>
    <row r="19" spans="1:12" ht="16.5" customHeight="1" hidden="1" thickBot="1">
      <c r="A19" s="87"/>
      <c r="B19" s="148"/>
      <c r="C19" s="25" t="s">
        <v>10</v>
      </c>
      <c r="D19" s="88">
        <f t="shared" si="0"/>
        <v>13.7</v>
      </c>
      <c r="E19" s="58">
        <v>13.7</v>
      </c>
      <c r="F19" s="58"/>
      <c r="G19" s="58"/>
      <c r="H19" s="58"/>
      <c r="I19" s="89"/>
      <c r="J19" s="20"/>
      <c r="K19" s="45"/>
      <c r="L19" s="118"/>
    </row>
    <row r="20" spans="1:12" ht="20.25" customHeight="1" hidden="1" thickTop="1">
      <c r="A20" s="134" t="s">
        <v>15</v>
      </c>
      <c r="B20" s="149" t="s">
        <v>16</v>
      </c>
      <c r="C20" s="22" t="s">
        <v>23</v>
      </c>
      <c r="D20" s="91">
        <f t="shared" si="0"/>
        <v>333.1</v>
      </c>
      <c r="E20" s="23">
        <v>333.1</v>
      </c>
      <c r="F20" s="23"/>
      <c r="G20" s="23"/>
      <c r="H20" s="23"/>
      <c r="I20" s="92"/>
      <c r="J20" s="20"/>
      <c r="K20" s="45"/>
      <c r="L20" s="118"/>
    </row>
    <row r="21" spans="1:12" ht="13.5" customHeight="1" hidden="1">
      <c r="A21" s="135"/>
      <c r="B21" s="150"/>
      <c r="C21" s="26" t="s">
        <v>9</v>
      </c>
      <c r="D21" s="78">
        <f t="shared" si="0"/>
        <v>134.7</v>
      </c>
      <c r="E21" s="59">
        <v>134.7</v>
      </c>
      <c r="F21" s="59"/>
      <c r="G21" s="59"/>
      <c r="H21" s="59"/>
      <c r="I21" s="94"/>
      <c r="J21" s="20"/>
      <c r="K21" s="45"/>
      <c r="L21" s="118"/>
    </row>
    <row r="22" spans="1:12" ht="18.75" customHeight="1" hidden="1" thickBot="1">
      <c r="A22" s="136"/>
      <c r="B22" s="151"/>
      <c r="C22" s="25" t="s">
        <v>10</v>
      </c>
      <c r="D22" s="88">
        <f t="shared" si="0"/>
        <v>15</v>
      </c>
      <c r="E22" s="58">
        <v>15</v>
      </c>
      <c r="F22" s="58"/>
      <c r="G22" s="58"/>
      <c r="H22" s="58"/>
      <c r="I22" s="89"/>
      <c r="J22" s="20"/>
      <c r="K22" s="45"/>
      <c r="L22" s="118"/>
    </row>
    <row r="23" spans="1:12" ht="16.5" customHeight="1" hidden="1" thickTop="1">
      <c r="A23" s="90" t="s">
        <v>17</v>
      </c>
      <c r="B23" s="143" t="s">
        <v>18</v>
      </c>
      <c r="C23" s="22" t="s">
        <v>23</v>
      </c>
      <c r="D23" s="91">
        <f t="shared" si="0"/>
        <v>1354.4</v>
      </c>
      <c r="E23" s="23">
        <v>1354.4</v>
      </c>
      <c r="F23" s="23"/>
      <c r="G23" s="23"/>
      <c r="H23" s="23"/>
      <c r="I23" s="92"/>
      <c r="J23" s="20"/>
      <c r="K23" s="45"/>
      <c r="L23" s="118"/>
    </row>
    <row r="24" spans="1:12" ht="15" customHeight="1" hidden="1">
      <c r="A24" s="85"/>
      <c r="B24" s="130"/>
      <c r="C24" s="24" t="s">
        <v>9</v>
      </c>
      <c r="D24" s="80">
        <f t="shared" si="0"/>
        <v>547.6</v>
      </c>
      <c r="E24" s="19">
        <v>547.6</v>
      </c>
      <c r="F24" s="19"/>
      <c r="G24" s="19"/>
      <c r="H24" s="19"/>
      <c r="I24" s="86"/>
      <c r="J24" s="20"/>
      <c r="K24" s="45"/>
      <c r="L24" s="118"/>
    </row>
    <row r="25" spans="1:12" ht="18" customHeight="1" hidden="1" thickBot="1">
      <c r="A25" s="87"/>
      <c r="B25" s="131"/>
      <c r="C25" s="25" t="s">
        <v>10</v>
      </c>
      <c r="D25" s="88">
        <f t="shared" si="0"/>
        <v>60.8</v>
      </c>
      <c r="E25" s="58">
        <v>60.8</v>
      </c>
      <c r="F25" s="58"/>
      <c r="G25" s="58"/>
      <c r="H25" s="58"/>
      <c r="I25" s="89"/>
      <c r="J25" s="20"/>
      <c r="K25" s="45"/>
      <c r="L25" s="118"/>
    </row>
    <row r="26" spans="1:12" ht="18" customHeight="1" hidden="1" thickTop="1">
      <c r="A26" s="152" t="s">
        <v>31</v>
      </c>
      <c r="B26" s="111" t="s">
        <v>33</v>
      </c>
      <c r="C26" s="22" t="s">
        <v>23</v>
      </c>
      <c r="D26" s="91"/>
      <c r="E26" s="23"/>
      <c r="F26" s="23">
        <v>2083</v>
      </c>
      <c r="G26" s="23"/>
      <c r="H26" s="23"/>
      <c r="I26" s="92"/>
      <c r="J26" s="20"/>
      <c r="K26" s="45"/>
      <c r="L26" s="118"/>
    </row>
    <row r="27" spans="1:12" ht="14.25" customHeight="1" hidden="1">
      <c r="A27" s="153"/>
      <c r="B27" s="112"/>
      <c r="C27" s="24" t="s">
        <v>9</v>
      </c>
      <c r="D27" s="80"/>
      <c r="E27" s="19"/>
      <c r="F27" s="19"/>
      <c r="G27" s="19"/>
      <c r="H27" s="19"/>
      <c r="I27" s="86"/>
      <c r="J27" s="20"/>
      <c r="K27" s="45"/>
      <c r="L27" s="118"/>
    </row>
    <row r="28" spans="1:12" ht="18" customHeight="1" hidden="1" thickBot="1">
      <c r="A28" s="153"/>
      <c r="B28" s="113"/>
      <c r="C28" s="25" t="s">
        <v>10</v>
      </c>
      <c r="D28" s="88"/>
      <c r="E28" s="58"/>
      <c r="F28" s="58">
        <v>572.6</v>
      </c>
      <c r="G28" s="58"/>
      <c r="H28" s="58"/>
      <c r="I28" s="89"/>
      <c r="J28" s="20"/>
      <c r="K28" s="45"/>
      <c r="L28" s="118"/>
    </row>
    <row r="29" spans="1:12" ht="31.5" customHeight="1" thickBot="1" thickTop="1">
      <c r="A29" s="90" t="s">
        <v>36</v>
      </c>
      <c r="B29" s="93" t="s">
        <v>37</v>
      </c>
      <c r="C29" s="30" t="s">
        <v>10</v>
      </c>
      <c r="D29" s="96"/>
      <c r="E29" s="97"/>
      <c r="F29" s="97">
        <f>1194.5-154.9</f>
        <v>1039.6</v>
      </c>
      <c r="G29" s="97"/>
      <c r="H29" s="97"/>
      <c r="I29" s="98"/>
      <c r="J29" s="29"/>
      <c r="K29" s="50"/>
      <c r="L29" s="118"/>
    </row>
    <row r="30" spans="1:12" ht="18" customHeight="1">
      <c r="A30" s="127" t="s">
        <v>25</v>
      </c>
      <c r="B30" s="124" t="s">
        <v>26</v>
      </c>
      <c r="C30" s="31" t="s">
        <v>24</v>
      </c>
      <c r="D30" s="75">
        <f aca="true" t="shared" si="1" ref="D30:D46">E30+F30+G30+H30+I30</f>
        <v>25125.399999999998</v>
      </c>
      <c r="E30" s="99">
        <f>E31+E32+E33</f>
        <v>17507.8</v>
      </c>
      <c r="F30" s="99">
        <f>F31+F32+F33</f>
        <v>7617.599999999999</v>
      </c>
      <c r="G30" s="99">
        <f>G31+G32+G33</f>
        <v>0</v>
      </c>
      <c r="H30" s="99">
        <f>H31+H32+H33</f>
        <v>0</v>
      </c>
      <c r="I30" s="100">
        <f>I31+I32+I33</f>
        <v>0</v>
      </c>
      <c r="J30" s="32"/>
      <c r="K30" s="47"/>
      <c r="L30" s="118"/>
    </row>
    <row r="31" spans="1:12" ht="18" customHeight="1">
      <c r="A31" s="128"/>
      <c r="B31" s="125"/>
      <c r="C31" s="13" t="s">
        <v>23</v>
      </c>
      <c r="D31" s="80">
        <f t="shared" si="1"/>
        <v>11209.8</v>
      </c>
      <c r="E31" s="101">
        <f>E34+E37</f>
        <v>3980</v>
      </c>
      <c r="F31" s="101">
        <f>F34+F37+F40</f>
        <v>7229.799999999999</v>
      </c>
      <c r="G31" s="101"/>
      <c r="H31" s="101"/>
      <c r="I31" s="102"/>
      <c r="J31" s="33"/>
      <c r="K31" s="48"/>
      <c r="L31" s="118"/>
    </row>
    <row r="32" spans="1:12" ht="17.25" customHeight="1" thickBot="1">
      <c r="A32" s="128"/>
      <c r="B32" s="125"/>
      <c r="C32" s="11" t="s">
        <v>9</v>
      </c>
      <c r="D32" s="78">
        <f t="shared" si="1"/>
        <v>13043.7</v>
      </c>
      <c r="E32" s="36">
        <f>E35+E38</f>
        <v>13043.7</v>
      </c>
      <c r="F32" s="36">
        <f>F35+F38+F41</f>
        <v>0</v>
      </c>
      <c r="G32" s="36"/>
      <c r="H32" s="36"/>
      <c r="I32" s="51"/>
      <c r="J32" s="33"/>
      <c r="K32" s="48"/>
      <c r="L32" s="118"/>
    </row>
    <row r="33" spans="1:12" ht="17.25" customHeight="1" thickBot="1">
      <c r="A33" s="129"/>
      <c r="B33" s="126"/>
      <c r="C33" s="15" t="s">
        <v>10</v>
      </c>
      <c r="D33" s="103">
        <f t="shared" si="1"/>
        <v>871.8999999999999</v>
      </c>
      <c r="E33" s="104">
        <f>E36+E39</f>
        <v>484.09999999999997</v>
      </c>
      <c r="F33" s="104">
        <f>F36+F39+F42+F43</f>
        <v>387.79999999999995</v>
      </c>
      <c r="G33" s="104"/>
      <c r="H33" s="104"/>
      <c r="I33" s="105"/>
      <c r="J33" s="34"/>
      <c r="K33" s="49"/>
      <c r="L33" s="118"/>
    </row>
    <row r="34" spans="1:12" ht="15.75" customHeight="1" hidden="1">
      <c r="A34" s="132" t="s">
        <v>27</v>
      </c>
      <c r="B34" s="130" t="s">
        <v>28</v>
      </c>
      <c r="C34" s="26" t="s">
        <v>23</v>
      </c>
      <c r="D34" s="78">
        <f t="shared" si="1"/>
        <v>0</v>
      </c>
      <c r="E34" s="97">
        <v>0</v>
      </c>
      <c r="F34" s="97"/>
      <c r="G34" s="97"/>
      <c r="H34" s="97"/>
      <c r="I34" s="98"/>
      <c r="J34" s="27"/>
      <c r="K34" s="46"/>
      <c r="L34" s="118"/>
    </row>
    <row r="35" spans="1:12" ht="14.25" customHeight="1" hidden="1">
      <c r="A35" s="132"/>
      <c r="B35" s="130"/>
      <c r="C35" s="24" t="s">
        <v>9</v>
      </c>
      <c r="D35" s="80">
        <f t="shared" si="1"/>
        <v>2429.7</v>
      </c>
      <c r="E35" s="35">
        <v>2429.7</v>
      </c>
      <c r="F35" s="35"/>
      <c r="G35" s="35"/>
      <c r="H35" s="35"/>
      <c r="I35" s="106"/>
      <c r="J35" s="20"/>
      <c r="K35" s="45"/>
      <c r="L35" s="118"/>
    </row>
    <row r="36" spans="1:12" ht="17.25" customHeight="1" hidden="1" thickBot="1">
      <c r="A36" s="133"/>
      <c r="B36" s="131"/>
      <c r="C36" s="25" t="s">
        <v>10</v>
      </c>
      <c r="D36" s="88">
        <f t="shared" si="1"/>
        <v>7.7</v>
      </c>
      <c r="E36" s="58">
        <v>7.7</v>
      </c>
      <c r="F36" s="58"/>
      <c r="G36" s="58"/>
      <c r="H36" s="58"/>
      <c r="I36" s="89"/>
      <c r="J36" s="20"/>
      <c r="K36" s="45"/>
      <c r="L36" s="118"/>
    </row>
    <row r="37" spans="1:12" ht="18.75" customHeight="1" hidden="1" thickTop="1">
      <c r="A37" s="114" t="s">
        <v>22</v>
      </c>
      <c r="B37" s="111" t="s">
        <v>29</v>
      </c>
      <c r="C37" s="22" t="s">
        <v>23</v>
      </c>
      <c r="D37" s="91">
        <f t="shared" si="1"/>
        <v>9109.7</v>
      </c>
      <c r="E37" s="23">
        <v>3980</v>
      </c>
      <c r="F37" s="23">
        <v>5129.7</v>
      </c>
      <c r="G37" s="23"/>
      <c r="H37" s="23"/>
      <c r="I37" s="92"/>
      <c r="J37" s="20"/>
      <c r="K37" s="45"/>
      <c r="L37" s="118"/>
    </row>
    <row r="38" spans="1:12" ht="16.5" customHeight="1" hidden="1">
      <c r="A38" s="115"/>
      <c r="B38" s="112"/>
      <c r="C38" s="24" t="s">
        <v>9</v>
      </c>
      <c r="D38" s="80">
        <f t="shared" si="1"/>
        <v>10614</v>
      </c>
      <c r="E38" s="19">
        <v>10614</v>
      </c>
      <c r="F38" s="19"/>
      <c r="G38" s="19"/>
      <c r="H38" s="19"/>
      <c r="I38" s="86"/>
      <c r="J38" s="20"/>
      <c r="K38" s="45"/>
      <c r="L38" s="118"/>
    </row>
    <row r="39" spans="1:12" ht="17.25" customHeight="1" hidden="1" thickBot="1">
      <c r="A39" s="116"/>
      <c r="B39" s="113"/>
      <c r="C39" s="25" t="s">
        <v>10</v>
      </c>
      <c r="D39" s="88">
        <f t="shared" si="1"/>
        <v>641.5999999999999</v>
      </c>
      <c r="E39" s="58">
        <v>476.4</v>
      </c>
      <c r="F39" s="58">
        <v>165.2</v>
      </c>
      <c r="G39" s="58"/>
      <c r="H39" s="58"/>
      <c r="I39" s="89"/>
      <c r="J39" s="20"/>
      <c r="K39" s="45"/>
      <c r="L39" s="118"/>
    </row>
    <row r="40" spans="1:12" ht="18.75" customHeight="1" hidden="1" thickTop="1">
      <c r="A40" s="108" t="s">
        <v>34</v>
      </c>
      <c r="B40" s="143" t="s">
        <v>35</v>
      </c>
      <c r="C40" s="22" t="s">
        <v>23</v>
      </c>
      <c r="D40" s="91">
        <f>E40+F40+G40+H40+I40</f>
        <v>2100.1</v>
      </c>
      <c r="E40" s="23"/>
      <c r="F40" s="23">
        <v>2100.1</v>
      </c>
      <c r="G40" s="23"/>
      <c r="H40" s="23"/>
      <c r="I40" s="92"/>
      <c r="J40" s="20"/>
      <c r="K40" s="45"/>
      <c r="L40" s="118"/>
    </row>
    <row r="41" spans="1:12" ht="14.25" customHeight="1" hidden="1">
      <c r="A41" s="108"/>
      <c r="B41" s="130"/>
      <c r="C41" s="24" t="s">
        <v>9</v>
      </c>
      <c r="D41" s="80">
        <f>E41+F41+G41+H41+I41</f>
        <v>0</v>
      </c>
      <c r="E41" s="19"/>
      <c r="F41" s="19"/>
      <c r="G41" s="19"/>
      <c r="H41" s="19"/>
      <c r="I41" s="86"/>
      <c r="J41" s="20"/>
      <c r="K41" s="45"/>
      <c r="L41" s="118"/>
    </row>
    <row r="42" spans="1:12" ht="18" customHeight="1" hidden="1">
      <c r="A42" s="108"/>
      <c r="B42" s="130"/>
      <c r="C42" s="28" t="s">
        <v>10</v>
      </c>
      <c r="D42" s="109">
        <f>E42+F42+G42+H42+I42</f>
        <v>67.7</v>
      </c>
      <c r="E42" s="35"/>
      <c r="F42" s="35">
        <v>67.7</v>
      </c>
      <c r="G42" s="35"/>
      <c r="H42" s="35"/>
      <c r="I42" s="106"/>
      <c r="J42" s="29"/>
      <c r="K42" s="50"/>
      <c r="L42" s="118"/>
    </row>
    <row r="43" spans="1:12" ht="62.25" customHeight="1">
      <c r="A43" s="107" t="s">
        <v>41</v>
      </c>
      <c r="B43" s="95" t="s">
        <v>42</v>
      </c>
      <c r="C43" s="24"/>
      <c r="D43" s="80">
        <f>E43+F43+G43+H43+I43</f>
        <v>154.9</v>
      </c>
      <c r="E43" s="19"/>
      <c r="F43" s="19">
        <v>154.9</v>
      </c>
      <c r="G43" s="19"/>
      <c r="H43" s="19"/>
      <c r="I43" s="19"/>
      <c r="J43" s="20"/>
      <c r="K43" s="20"/>
      <c r="L43" s="118"/>
    </row>
    <row r="44" spans="1:12" ht="39.75" customHeight="1" hidden="1" thickBot="1">
      <c r="A44" s="60" t="s">
        <v>38</v>
      </c>
      <c r="B44" s="56" t="s">
        <v>40</v>
      </c>
      <c r="C44" s="61" t="s">
        <v>10</v>
      </c>
      <c r="D44" s="16">
        <f>E44+F44+G44+H44+I44+J44+K44</f>
        <v>5000</v>
      </c>
      <c r="E44" s="62">
        <v>0</v>
      </c>
      <c r="F44" s="63">
        <v>0</v>
      </c>
      <c r="G44" s="63">
        <v>1000</v>
      </c>
      <c r="H44" s="63">
        <v>1000</v>
      </c>
      <c r="I44" s="64">
        <v>1000</v>
      </c>
      <c r="J44" s="63">
        <v>1000</v>
      </c>
      <c r="K44" s="64">
        <v>1000</v>
      </c>
      <c r="L44" s="118"/>
    </row>
    <row r="45" spans="1:12" ht="21" customHeight="1">
      <c r="A45" s="122"/>
      <c r="B45" s="120" t="s">
        <v>30</v>
      </c>
      <c r="C45" s="11" t="s">
        <v>23</v>
      </c>
      <c r="D45" s="12">
        <f t="shared" si="1"/>
        <v>16833.9</v>
      </c>
      <c r="E45" s="36">
        <f aca="true" t="shared" si="2" ref="E45:K46">E11+E31</f>
        <v>7521.1</v>
      </c>
      <c r="F45" s="36">
        <f t="shared" si="2"/>
        <v>9312.8</v>
      </c>
      <c r="G45" s="36">
        <f t="shared" si="2"/>
        <v>0</v>
      </c>
      <c r="H45" s="36">
        <f t="shared" si="2"/>
        <v>0</v>
      </c>
      <c r="I45" s="51">
        <f t="shared" si="2"/>
        <v>0</v>
      </c>
      <c r="J45" s="51">
        <f t="shared" si="2"/>
        <v>0</v>
      </c>
      <c r="K45" s="51">
        <f t="shared" si="2"/>
        <v>0</v>
      </c>
      <c r="L45" s="118"/>
    </row>
    <row r="46" spans="1:12" ht="15" customHeight="1">
      <c r="A46" s="122"/>
      <c r="B46" s="120"/>
      <c r="C46" s="11" t="s">
        <v>9</v>
      </c>
      <c r="D46" s="14">
        <f t="shared" si="1"/>
        <v>14475.5</v>
      </c>
      <c r="E46" s="33">
        <f t="shared" si="2"/>
        <v>14475.5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48">
        <f t="shared" si="2"/>
        <v>0</v>
      </c>
      <c r="J46" s="48">
        <f t="shared" si="2"/>
        <v>0</v>
      </c>
      <c r="K46" s="48">
        <f t="shared" si="2"/>
        <v>0</v>
      </c>
      <c r="L46" s="118"/>
    </row>
    <row r="47" spans="1:12" ht="18" customHeight="1">
      <c r="A47" s="122"/>
      <c r="B47" s="120"/>
      <c r="C47" s="13" t="s">
        <v>10</v>
      </c>
      <c r="D47" s="14">
        <f>E47+F47+G47+H47+I47+J47+K47</f>
        <v>7643.2</v>
      </c>
      <c r="E47" s="33">
        <f>E13+E33</f>
        <v>643.1999999999999</v>
      </c>
      <c r="F47" s="33">
        <f>F13+F33+F50</f>
        <v>1999.9999999999998</v>
      </c>
      <c r="G47" s="33">
        <f>G13+G33+G44</f>
        <v>1000</v>
      </c>
      <c r="H47" s="33">
        <f>H13+H33+H44</f>
        <v>1000</v>
      </c>
      <c r="I47" s="48">
        <f>I13+I33+I44</f>
        <v>1000</v>
      </c>
      <c r="J47" s="48">
        <f>J13+J33+J44</f>
        <v>1000</v>
      </c>
      <c r="K47" s="48">
        <f>K13+K33+K44</f>
        <v>1000</v>
      </c>
      <c r="L47" s="118"/>
    </row>
    <row r="48" spans="1:12" ht="16.5" customHeight="1" thickBot="1">
      <c r="A48" s="123"/>
      <c r="B48" s="121"/>
      <c r="C48" s="37" t="s">
        <v>24</v>
      </c>
      <c r="D48" s="17">
        <f>E48+F48+G48+H48+I48+J48+K48</f>
        <v>38952.6</v>
      </c>
      <c r="E48" s="38">
        <f aca="true" t="shared" si="3" ref="E48:K48">E45+E46+E47</f>
        <v>22639.8</v>
      </c>
      <c r="F48" s="34">
        <f t="shared" si="3"/>
        <v>11312.8</v>
      </c>
      <c r="G48" s="38">
        <f t="shared" si="3"/>
        <v>1000</v>
      </c>
      <c r="H48" s="38">
        <f t="shared" si="3"/>
        <v>1000</v>
      </c>
      <c r="I48" s="52">
        <f t="shared" si="3"/>
        <v>1000</v>
      </c>
      <c r="J48" s="52">
        <f t="shared" si="3"/>
        <v>1000</v>
      </c>
      <c r="K48" s="52">
        <f t="shared" si="3"/>
        <v>1000</v>
      </c>
      <c r="L48" s="119"/>
    </row>
    <row r="49" spans="3:11" ht="12.75">
      <c r="C49" s="7"/>
      <c r="D49" s="6"/>
      <c r="E49" s="6"/>
      <c r="F49" s="4"/>
      <c r="G49" s="4"/>
      <c r="H49" s="4"/>
      <c r="I49" s="4"/>
      <c r="J49" s="4"/>
      <c r="K49" s="4"/>
    </row>
    <row r="50" spans="4:11" ht="12.75">
      <c r="D50" s="5"/>
      <c r="E50" s="4"/>
      <c r="F50" s="4"/>
      <c r="G50" s="4"/>
      <c r="H50" s="4"/>
      <c r="I50" s="4"/>
      <c r="J50" s="4"/>
      <c r="K50" s="4"/>
    </row>
    <row r="51" ht="12.75">
      <c r="D51" s="3"/>
    </row>
    <row r="52" ht="12.75">
      <c r="D52" s="3"/>
    </row>
    <row r="53" ht="12.75">
      <c r="D53" s="3"/>
    </row>
    <row r="54" spans="2:16" ht="12.7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 ht="12.75">
      <c r="B55" s="67"/>
      <c r="C55" s="67"/>
      <c r="D55" s="67"/>
      <c r="E55" s="67"/>
      <c r="F55" s="67"/>
      <c r="G55" s="67"/>
      <c r="H55" s="66"/>
      <c r="I55" s="66"/>
      <c r="J55" s="66"/>
      <c r="K55" s="66"/>
      <c r="L55" s="66"/>
      <c r="M55" s="66"/>
      <c r="N55" s="66"/>
      <c r="O55" s="66"/>
      <c r="P55" s="66"/>
    </row>
    <row r="56" spans="2:16" ht="12.75">
      <c r="B56" s="67"/>
      <c r="C56" s="68"/>
      <c r="D56" s="69"/>
      <c r="E56" s="69"/>
      <c r="F56" s="69"/>
      <c r="G56" s="69"/>
      <c r="H56" s="66"/>
      <c r="I56" s="66"/>
      <c r="J56" s="66"/>
      <c r="K56" s="66"/>
      <c r="L56" s="66"/>
      <c r="M56" s="66"/>
      <c r="N56" s="66"/>
      <c r="O56" s="66"/>
      <c r="P56" s="66"/>
    </row>
    <row r="57" spans="2:16" ht="12.75">
      <c r="B57" s="66"/>
      <c r="C57" s="70"/>
      <c r="D57" s="70"/>
      <c r="E57" s="70"/>
      <c r="F57" s="70"/>
      <c r="G57" s="70"/>
      <c r="H57" s="66"/>
      <c r="I57" s="66"/>
      <c r="J57" s="66"/>
      <c r="K57" s="66"/>
      <c r="L57" s="66"/>
      <c r="M57" s="66"/>
      <c r="N57" s="66"/>
      <c r="O57" s="66"/>
      <c r="P57" s="66"/>
    </row>
    <row r="58" spans="2:16" ht="12.75">
      <c r="B58" s="66"/>
      <c r="C58" s="70"/>
      <c r="D58" s="70"/>
      <c r="E58" s="70"/>
      <c r="F58" s="70"/>
      <c r="G58" s="70"/>
      <c r="H58" s="66"/>
      <c r="I58" s="66"/>
      <c r="J58" s="66"/>
      <c r="K58" s="66"/>
      <c r="L58" s="66"/>
      <c r="M58" s="66"/>
      <c r="N58" s="66"/>
      <c r="O58" s="66"/>
      <c r="P58" s="66"/>
    </row>
    <row r="59" spans="2:16" ht="12.75">
      <c r="B59" s="66"/>
      <c r="C59" s="70"/>
      <c r="D59" s="70"/>
      <c r="E59" s="70"/>
      <c r="F59" s="70"/>
      <c r="G59" s="70"/>
      <c r="H59" s="66"/>
      <c r="I59" s="66"/>
      <c r="J59" s="66"/>
      <c r="K59" s="66"/>
      <c r="L59" s="66"/>
      <c r="M59" s="66"/>
      <c r="N59" s="66"/>
      <c r="O59" s="66"/>
      <c r="P59" s="66"/>
    </row>
    <row r="60" spans="2:16" ht="21.75" customHeight="1">
      <c r="B60" s="67"/>
      <c r="C60" s="69"/>
      <c r="D60" s="69"/>
      <c r="E60" s="69"/>
      <c r="F60" s="69"/>
      <c r="G60" s="69"/>
      <c r="H60" s="66"/>
      <c r="I60" s="66"/>
      <c r="J60" s="66"/>
      <c r="K60" s="66"/>
      <c r="L60" s="66"/>
      <c r="M60" s="66"/>
      <c r="N60" s="66"/>
      <c r="O60" s="66"/>
      <c r="P60" s="66"/>
    </row>
    <row r="61" spans="2:16" ht="21.75" customHeight="1">
      <c r="B61" s="67"/>
      <c r="C61" s="69"/>
      <c r="D61" s="69"/>
      <c r="E61" s="69"/>
      <c r="F61" s="69"/>
      <c r="G61" s="69"/>
      <c r="H61" s="66"/>
      <c r="I61" s="66"/>
      <c r="J61" s="66"/>
      <c r="K61" s="66"/>
      <c r="L61" s="66"/>
      <c r="M61" s="66"/>
      <c r="N61" s="66"/>
      <c r="O61" s="66"/>
      <c r="P61" s="66"/>
    </row>
    <row r="62" spans="2:16" ht="12.75">
      <c r="B62" s="66"/>
      <c r="C62" s="70"/>
      <c r="D62" s="70"/>
      <c r="E62" s="70"/>
      <c r="F62" s="70"/>
      <c r="G62" s="70"/>
      <c r="H62" s="66"/>
      <c r="I62" s="66"/>
      <c r="J62" s="66"/>
      <c r="K62" s="66"/>
      <c r="L62" s="66"/>
      <c r="M62" s="66"/>
      <c r="N62" s="66"/>
      <c r="O62" s="66"/>
      <c r="P62" s="66"/>
    </row>
    <row r="63" spans="2:16" ht="12.75">
      <c r="B63" s="66"/>
      <c r="C63" s="70"/>
      <c r="D63" s="70"/>
      <c r="E63" s="70"/>
      <c r="F63" s="70"/>
      <c r="G63" s="70"/>
      <c r="H63" s="66"/>
      <c r="I63" s="66"/>
      <c r="J63" s="66"/>
      <c r="K63" s="66"/>
      <c r="L63" s="66"/>
      <c r="M63" s="66"/>
      <c r="N63" s="66"/>
      <c r="O63" s="66"/>
      <c r="P63" s="66"/>
    </row>
    <row r="64" spans="2:16" ht="12.75">
      <c r="B64" s="66"/>
      <c r="C64" s="70"/>
      <c r="D64" s="70"/>
      <c r="E64" s="70"/>
      <c r="F64" s="70"/>
      <c r="G64" s="70"/>
      <c r="H64" s="66"/>
      <c r="I64" s="66"/>
      <c r="J64" s="66"/>
      <c r="K64" s="66"/>
      <c r="L64" s="66"/>
      <c r="M64" s="66"/>
      <c r="N64" s="66"/>
      <c r="O64" s="66"/>
      <c r="P64" s="66"/>
    </row>
    <row r="65" spans="2:16" ht="12.75">
      <c r="B65" s="66"/>
      <c r="C65" s="70"/>
      <c r="D65" s="70"/>
      <c r="E65" s="70"/>
      <c r="F65" s="70"/>
      <c r="G65" s="70"/>
      <c r="H65" s="66"/>
      <c r="I65" s="66"/>
      <c r="J65" s="66"/>
      <c r="K65" s="66"/>
      <c r="L65" s="66"/>
      <c r="M65" s="66"/>
      <c r="N65" s="66"/>
      <c r="O65" s="66"/>
      <c r="P65" s="66"/>
    </row>
    <row r="66" spans="2:16" ht="12.75">
      <c r="B66" s="66"/>
      <c r="C66" s="70"/>
      <c r="D66" s="70"/>
      <c r="E66" s="70"/>
      <c r="F66" s="70"/>
      <c r="G66" s="70"/>
      <c r="H66" s="66"/>
      <c r="I66" s="66"/>
      <c r="J66" s="66"/>
      <c r="K66" s="66"/>
      <c r="L66" s="66"/>
      <c r="M66" s="66"/>
      <c r="N66" s="66"/>
      <c r="O66" s="66"/>
      <c r="P66" s="66"/>
    </row>
    <row r="67" spans="2:16" ht="12.75">
      <c r="B67" s="67"/>
      <c r="C67" s="69"/>
      <c r="D67" s="69"/>
      <c r="E67" s="69"/>
      <c r="F67" s="69"/>
      <c r="G67" s="69"/>
      <c r="H67" s="66"/>
      <c r="I67" s="66"/>
      <c r="J67" s="66"/>
      <c r="K67" s="66"/>
      <c r="L67" s="66"/>
      <c r="M67" s="66"/>
      <c r="N67" s="66"/>
      <c r="O67" s="66"/>
      <c r="P67" s="66"/>
    </row>
    <row r="68" spans="2:16" ht="12.7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2:16" ht="12.7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2:16" ht="12.75">
      <c r="B70" s="67"/>
      <c r="C70" s="67"/>
      <c r="D70" s="67"/>
      <c r="E70" s="67"/>
      <c r="F70" s="67"/>
      <c r="G70" s="67"/>
      <c r="H70" s="66"/>
      <c r="I70" s="66"/>
      <c r="J70" s="66"/>
      <c r="K70" s="66"/>
      <c r="L70" s="66"/>
      <c r="M70" s="66"/>
      <c r="N70" s="66"/>
      <c r="O70" s="66"/>
      <c r="P70" s="66"/>
    </row>
    <row r="71" spans="2:16" ht="12.75">
      <c r="B71" s="71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2:16" ht="12.75">
      <c r="B72" s="71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2:16" ht="12.75">
      <c r="B73" s="71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2:16" ht="12.75">
      <c r="B74" s="7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2:16" ht="12.7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2:16" ht="12.75">
      <c r="B76" s="72"/>
      <c r="C76" s="73"/>
      <c r="D76" s="66"/>
      <c r="E76" s="73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2:16" ht="12.7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2:16" ht="12.7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2:16" ht="12.7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2:16" ht="12.7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</row>
    <row r="81" spans="2:16" ht="12.7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2:16" ht="12.7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2:16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</row>
    <row r="84" spans="2:16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2:16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</row>
    <row r="86" spans="2:16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2:16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</row>
    <row r="88" spans="2:16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6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2:16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2:16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2:16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</row>
    <row r="93" spans="2:16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</row>
    <row r="94" spans="2:16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</row>
    <row r="95" spans="2:16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</row>
    <row r="96" spans="2:16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</row>
    <row r="97" spans="2:16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</row>
    <row r="98" spans="2:16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</row>
    <row r="99" spans="2:16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</row>
    <row r="100" spans="2:16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</row>
    <row r="101" spans="2:16" ht="12.7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</row>
    <row r="102" spans="2:16" ht="12.7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</row>
    <row r="103" spans="2:16" ht="12.7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</row>
    <row r="104" spans="2:16" ht="12.7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</row>
    <row r="105" spans="2:16" ht="12.7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</row>
    <row r="106" spans="2:16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2:16" ht="12.7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</row>
    <row r="108" spans="2:16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</row>
    <row r="109" spans="2:16" ht="12.7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</row>
    <row r="110" spans="2:16" ht="12.7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</row>
    <row r="111" spans="2:16" ht="12.7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</row>
    <row r="112" spans="2:16" ht="12.7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</row>
  </sheetData>
  <sheetProtection/>
  <mergeCells count="27">
    <mergeCell ref="B20:B22"/>
    <mergeCell ref="B26:B28"/>
    <mergeCell ref="A26:A28"/>
    <mergeCell ref="B40:B42"/>
    <mergeCell ref="L7:L8"/>
    <mergeCell ref="A6:I6"/>
    <mergeCell ref="A10:A13"/>
    <mergeCell ref="B34:B36"/>
    <mergeCell ref="A34:A36"/>
    <mergeCell ref="A20:A22"/>
    <mergeCell ref="B7:I7"/>
    <mergeCell ref="A9:I9"/>
    <mergeCell ref="B10:B13"/>
    <mergeCell ref="A7:A8"/>
    <mergeCell ref="B23:B25"/>
    <mergeCell ref="B14:B16"/>
    <mergeCell ref="B17:B19"/>
    <mergeCell ref="D2:L2"/>
    <mergeCell ref="D3:L3"/>
    <mergeCell ref="D4:L4"/>
    <mergeCell ref="B37:B39"/>
    <mergeCell ref="A37:A39"/>
    <mergeCell ref="L9:L48"/>
    <mergeCell ref="B45:B48"/>
    <mergeCell ref="A45:A48"/>
    <mergeCell ref="B30:B33"/>
    <mergeCell ref="A30:A33"/>
  </mergeCells>
  <printOptions/>
  <pageMargins left="0.5905511811023623" right="0.1968503937007874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2019-02-22T07:00:33Z</cp:lastPrinted>
  <dcterms:created xsi:type="dcterms:W3CDTF">2018-03-30T11:34:31Z</dcterms:created>
  <dcterms:modified xsi:type="dcterms:W3CDTF">2019-06-24T13:03:54Z</dcterms:modified>
  <cp:category/>
  <cp:version/>
  <cp:contentType/>
  <cp:contentStatus/>
</cp:coreProperties>
</file>