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341" windowWidth="12120" windowHeight="6540" tabRatio="987" activeTab="0"/>
  </bookViews>
  <sheets>
    <sheet name="источ под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<sst xmlns="http://schemas.openxmlformats.org/spreadsheetml/2006/main" count="54" uniqueCount="54">
  <si>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Код</t>
  </si>
  <si>
    <t>Наименование кода</t>
  </si>
  <si>
    <t>Отклонение        ( + - )</t>
  </si>
  <si>
    <t>(рублей)</t>
  </si>
  <si>
    <t>01 05 00 00 00 0000 000</t>
  </si>
  <si>
    <t>Погашение бюджетами поселений кредитов от кредитных организаций в валюте Российской Федерации</t>
  </si>
  <si>
    <t xml:space="preserve">01 00 00 00 00 0000 000  </t>
  </si>
  <si>
    <t>01 02 00 00 00 0000 000</t>
  </si>
  <si>
    <t>Кредиты  кредитных  организаций   в   валюте Российской Федерации</t>
  </si>
  <si>
    <t>Получение кредитов от кредитных  организаций в валюте Российской Федерации</t>
  </si>
  <si>
    <t>01 02 00 00 00 0000 700</t>
  </si>
  <si>
    <t>Погашение кредитов, предоставленных кредитными организациями в валюте Российской Федерации</t>
  </si>
  <si>
    <t>01 05 00 00 00 0000 500</t>
  </si>
  <si>
    <t>Увеличение остатков средств бюджетов</t>
  </si>
  <si>
    <t>Увеличение прочих остатков средств бюджетов</t>
  </si>
  <si>
    <t>01 05 02 00 00 0000 500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</si>
  <si>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</si>
  <si>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</si>
  <si>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</si>
  <si>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01 05 02 00 00 0000 600</t>
  </si>
  <si>
    <t>01 05 00 00 00 0000 600</t>
  </si>
  <si>
    <t>01 05 02 01 00 0000 600</t>
  </si>
  <si>
    <t>Уменьшение прочих остатков денежных  средств бюджетов</t>
  </si>
  <si>
    <t>Утверждено              на 2012 год</t>
  </si>
  <si>
    <t>01 05 02 01 00 0000 510</t>
  </si>
  <si>
    <t>01 02 00 00 13 0000 710</t>
  </si>
  <si>
    <t>01 05 02 01 13 0000 610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</si>
  <si>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</si>
  <si>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01 03 01 00 13 0000 710</t>
  </si>
  <si>
    <t xml:space="preserve">01 03 01 00 00 0000 700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</si>
  <si>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</si>
  <si>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 xml:space="preserve">01 03 01 00 00 0000 000
</t>
  </si>
  <si>
    <t>Бюджетные кредиты от других бюджетов бюджетной системы Российской Федерации в валюте Российской Федерации</t>
  </si>
  <si>
    <t xml:space="preserve">01 03 00 00 00 0000 000
</t>
  </si>
  <si>
    <t xml:space="preserve">Бюджетные кредиты от других бюджетов бюджетной системы Российской Федерации
</t>
  </si>
  <si>
    <t xml:space="preserve">Получение кредитов от кредитных организаций бюджетами городских поселений в валюте Российской Федерации
</t>
  </si>
  <si>
    <t>01 05 02 01 13 0000 510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</si>
  <si>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</si>
  <si>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</si>
  <si>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01 02 00 00 00 0000 800</t>
  </si>
  <si>
    <t>01 02 00 00 13 0000 810</t>
  </si>
  <si>
    <t>Изменение остатков средств на счетах по учету средств бюджетов</t>
  </si>
  <si>
    <t xml:space="preserve"> к Постановлению Администрации </t>
  </si>
  <si>
    <t xml:space="preserve"> МО ГП "Город Малоярославец"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</si>
  <si>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</si>
  <si>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01 03 01 00 00 0000 800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</si>
  <si>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</si>
  <si>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 xml:space="preserve">01 03 01 00 13 0000 810
</t>
  </si>
  <si>
    <t>Приложение № 7</t>
  </si>
  <si>
    <t>Источники внутреннего финансирования дефицитов бюджетов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</si>
  <si>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за 9 месяцев 2016 года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</si>
  <si>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Уточнено на 01.10.2016 г.</t>
  </si>
  <si>
    <t>Исполнено на 01.10.2016 г.</t>
  </si>
  <si>
    <t>№  1103  от 28 ноября 2016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</si>
</sst>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0.00000000%"/>
    <numFmt numFmtId="167" formatCode="#,##0.00_р_."/>
    <numFmt numFmtId="168" formatCode="#,##0.0"/>
    <numFmt numFmtId="169" formatCode="#,##0.0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b/>
      <sz val="10"/>
      <name val="Times New Roman"/>
      <family val="1"/>
    </font>
    <font>
      <sz val="9"/>
      <color indexed="8"/>
      <name val="Cambria"/>
      <family val="2"/>
    </font>
    <font>
      <sz val="9"/>
      <color indexed="8"/>
      <name val="Times New Roman"/>
      <family val="1"/>
    </font>
    <font>
      <i/>
      <sz val="9"/>
      <color indexed="8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9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29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2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1" fontId="22" fillId="0" borderId="0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1" fontId="22" fillId="0" borderId="0" xfId="0" applyNumberFormat="1" applyFont="1" applyBorder="1" applyAlignment="1">
      <alignment horizontal="center" wrapText="1"/>
    </xf>
    <xf numFmtId="0" fontId="22" fillId="0" borderId="11" xfId="0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1" fontId="23" fillId="0" borderId="12" xfId="0" applyNumberFormat="1" applyFont="1" applyBorder="1" applyAlignment="1">
      <alignment horizontal="left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/>
    </xf>
    <xf numFmtId="49" fontId="24" fillId="0" borderId="1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4" fontId="24" fillId="0" borderId="12" xfId="0" applyNumberFormat="1" applyFont="1" applyBorder="1" applyAlignment="1">
      <alignment horizontal="center" vertical="center"/>
    </xf>
    <xf numFmtId="0" fontId="25" fillId="0" borderId="0" xfId="0" applyFont="1" applyFill="1" applyAlignment="1">
      <alignment horizontal="right"/>
    </xf>
    <xf numFmtId="0" fontId="25" fillId="0" borderId="0" xfId="54" applyFont="1" applyAlignment="1">
      <alignment horizontal="right"/>
      <protection/>
    </xf>
    <xf numFmtId="0" fontId="22" fillId="0" borderId="12" xfId="0" applyFont="1" applyBorder="1" applyAlignment="1">
      <alignment horizontal="center" vertical="center"/>
    </xf>
    <xf numFmtId="1" fontId="22" fillId="0" borderId="12" xfId="0" applyNumberFormat="1" applyFont="1" applyBorder="1" applyAlignment="1">
      <alignment horizontal="left" vertical="center" wrapText="1"/>
    </xf>
    <xf numFmtId="4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/>
    </xf>
    <xf numFmtId="2" fontId="22" fillId="0" borderId="12" xfId="0" applyNumberFormat="1" applyFont="1" applyBorder="1" applyAlignment="1">
      <alignment horizontal="left" vertical="center" wrapText="1"/>
    </xf>
    <xf numFmtId="4" fontId="22" fillId="0" borderId="12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left" vertical="center"/>
    </xf>
    <xf numFmtId="4" fontId="31" fillId="0" borderId="1" xfId="33" applyNumberFormat="1" applyFont="1" applyAlignment="1" applyProtection="1">
      <alignment horizontal="center" vertical="center" shrinkToFit="1"/>
      <protection locked="0"/>
    </xf>
    <xf numFmtId="2" fontId="22" fillId="0" borderId="0" xfId="0" applyNumberFormat="1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7" xfId="33"/>
    <cellStyle name="xl5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130" zoomScaleNormal="130" zoomScalePageLayoutView="0" workbookViewId="0" topLeftCell="A4">
      <selection activeCell="B12" sqref="B12"/>
    </sheetView>
  </sheetViews>
  <sheetFormatPr defaultColWidth="9.00390625" defaultRowHeight="12.75"/>
  <cols>
    <col min="1" max="1" width="20.00390625" style="0" customWidth="1"/>
    <col min="2" max="2" width="40.375" style="0" customWidth="1"/>
    <col min="3" max="3" width="12.125" style="0" hidden="1" customWidth="1"/>
    <col min="4" max="4" width="13.625" style="0" hidden="1" customWidth="1"/>
    <col min="5" max="5" width="13.75390625" style="0" customWidth="1"/>
    <col min="6" max="6" width="15.25390625" style="0" hidden="1" customWidth="1"/>
    <col min="7" max="7" width="15.00390625" style="0" hidden="1" customWidth="1"/>
    <col min="8" max="8" width="13.00390625" style="0" customWidth="1"/>
    <col min="9" max="9" width="19.625" style="0" customWidth="1"/>
  </cols>
  <sheetData>
    <row r="1" spans="1:8" ht="17.25" customHeight="1">
      <c r="A1" s="1"/>
      <c r="B1" s="1"/>
      <c r="C1" s="2"/>
      <c r="D1" s="1"/>
      <c r="E1" s="3"/>
      <c r="F1" s="1"/>
      <c r="G1" s="1"/>
      <c r="H1" s="27" t="s">
        <v>48</v>
      </c>
    </row>
    <row r="2" spans="1:8" ht="13.5" customHeight="1">
      <c r="A2" s="1"/>
      <c r="B2" s="1"/>
      <c r="C2" s="2"/>
      <c r="D2" s="1"/>
      <c r="E2" s="3"/>
      <c r="F2" s="1"/>
      <c r="G2" s="1"/>
      <c r="H2" s="28" t="s">
        <v>42</v>
      </c>
    </row>
    <row r="3" spans="1:8" ht="16.5" customHeight="1">
      <c r="A3" s="4"/>
      <c r="B3" s="1"/>
      <c r="C3" s="3"/>
      <c r="D3" s="1"/>
      <c r="E3" s="3"/>
      <c r="F3" s="1"/>
      <c r="G3" s="1"/>
      <c r="H3" s="28" t="s">
        <v>43</v>
      </c>
    </row>
    <row r="4" spans="1:8" ht="16.5" customHeight="1">
      <c r="A4" s="1"/>
      <c r="B4" s="1"/>
      <c r="C4" s="3"/>
      <c r="D4" s="1"/>
      <c r="E4" s="3"/>
      <c r="F4" s="1"/>
      <c r="G4" s="1"/>
      <c r="H4" s="28" t="s">
        <v>53</v>
      </c>
    </row>
    <row r="5" spans="1:8" ht="12.75" customHeight="1">
      <c r="A5" s="1"/>
      <c r="B5" s="1"/>
      <c r="C5" s="3"/>
      <c r="D5" s="1"/>
      <c r="E5" s="3"/>
      <c r="F5" s="1"/>
      <c r="G5" s="1"/>
      <c r="H5" s="5"/>
    </row>
    <row r="6" spans="1:8" ht="62.25" customHeight="1">
      <c r="A6" s="37" t="s">
        <v>50</v>
      </c>
      <c r="B6" s="37"/>
      <c r="C6" s="37"/>
      <c r="D6" s="37"/>
      <c r="E6" s="37"/>
      <c r="F6" s="37"/>
      <c r="G6" s="37"/>
      <c r="H6" s="37"/>
    </row>
    <row r="7" spans="1:8" ht="15" customHeight="1">
      <c r="A7" s="7"/>
      <c r="B7" s="7"/>
      <c r="C7" s="8"/>
      <c r="D7" s="9"/>
      <c r="E7" s="8"/>
      <c r="F7" s="9"/>
      <c r="G7" s="9"/>
      <c r="H7" s="10" t="s">
        <v>3</v>
      </c>
    </row>
    <row r="8" spans="1:8" ht="33" customHeight="1">
      <c r="A8" s="11" t="s">
        <v>0</v>
      </c>
      <c r="B8" s="12" t="s">
        <v>1</v>
      </c>
      <c r="C8" s="13" t="s">
        <v>23</v>
      </c>
      <c r="D8" s="13" t="s">
        <v>2</v>
      </c>
      <c r="E8" s="13" t="s">
        <v>51</v>
      </c>
      <c r="F8" s="9"/>
      <c r="G8" s="9"/>
      <c r="H8" s="13" t="s">
        <v>52</v>
      </c>
    </row>
    <row r="9" spans="1:8" ht="29.25" customHeight="1">
      <c r="A9" s="29" t="s">
        <v>6</v>
      </c>
      <c r="B9" s="30" t="s">
        <v>49</v>
      </c>
      <c r="C9" s="31">
        <f>C10+C21</f>
        <v>9217178</v>
      </c>
      <c r="D9" s="13"/>
      <c r="E9" s="31">
        <f>E10+E21+E15</f>
        <v>47615562.63000002</v>
      </c>
      <c r="F9" s="31">
        <f>F10+F21</f>
        <v>4314690.4399999995</v>
      </c>
      <c r="G9" s="31">
        <f>G10+G21</f>
        <v>48982867.23000002</v>
      </c>
      <c r="H9" s="31">
        <f>H10+H21+H15</f>
        <v>-3634045.219999999</v>
      </c>
    </row>
    <row r="10" spans="1:8" ht="27" customHeight="1">
      <c r="A10" s="17" t="s">
        <v>7</v>
      </c>
      <c r="B10" s="18" t="s">
        <v>8</v>
      </c>
      <c r="C10" s="16">
        <f>C11+C13</f>
        <v>7217178</v>
      </c>
      <c r="D10" s="17"/>
      <c r="E10" s="16">
        <f>E11+E13</f>
        <v>11275112.03</v>
      </c>
      <c r="F10" s="16">
        <f>F11+F13</f>
        <v>227134</v>
      </c>
      <c r="G10" s="16">
        <f>G11+G13</f>
        <v>227134</v>
      </c>
      <c r="H10" s="16">
        <f>H11+H13</f>
        <v>0</v>
      </c>
    </row>
    <row r="11" spans="1:8" ht="27.75" customHeight="1">
      <c r="A11" s="17" t="s">
        <v>10</v>
      </c>
      <c r="B11" s="18" t="s">
        <v>9</v>
      </c>
      <c r="C11" s="16">
        <f>C12</f>
        <v>16517178</v>
      </c>
      <c r="D11" s="17"/>
      <c r="E11" s="16">
        <f>E12</f>
        <v>11275112.03</v>
      </c>
      <c r="F11" s="16">
        <f>F12</f>
        <v>227134</v>
      </c>
      <c r="G11" s="16">
        <f>G12</f>
        <v>227134</v>
      </c>
      <c r="H11" s="16">
        <f>H12</f>
        <v>0</v>
      </c>
    </row>
    <row r="12" spans="1:8" ht="36" customHeight="1">
      <c r="A12" s="19" t="s">
        <v>25</v>
      </c>
      <c r="B12" s="15" t="s">
        <v>35</v>
      </c>
      <c r="C12" s="20">
        <v>16517178</v>
      </c>
      <c r="D12" s="20">
        <f>E12-C12</f>
        <v>-5242065.970000001</v>
      </c>
      <c r="E12" s="20">
        <v>11275112.03</v>
      </c>
      <c r="F12" s="20">
        <v>227134</v>
      </c>
      <c r="G12" s="20">
        <v>227134</v>
      </c>
      <c r="H12" s="20">
        <v>0</v>
      </c>
    </row>
    <row r="13" spans="1:8" ht="30.75" customHeight="1" hidden="1">
      <c r="A13" s="17" t="s">
        <v>39</v>
      </c>
      <c r="B13" s="18" t="s">
        <v>11</v>
      </c>
      <c r="C13" s="20">
        <f>C14</f>
        <v>-9300000</v>
      </c>
      <c r="D13" s="20"/>
      <c r="E13" s="20">
        <f>E14</f>
        <v>0</v>
      </c>
      <c r="F13" s="21"/>
      <c r="G13" s="21"/>
      <c r="H13" s="20">
        <f>H14</f>
        <v>0</v>
      </c>
    </row>
    <row r="14" spans="1:8" ht="38.25" customHeight="1" hidden="1">
      <c r="A14" s="17" t="s">
        <v>40</v>
      </c>
      <c r="B14" s="18" t="s">
        <v>5</v>
      </c>
      <c r="C14" s="20">
        <v>-9300000</v>
      </c>
      <c r="D14" s="20">
        <v>-3256000</v>
      </c>
      <c r="E14" s="20">
        <v>0</v>
      </c>
      <c r="F14" s="21"/>
      <c r="G14" s="21"/>
      <c r="H14" s="20">
        <v>0</v>
      </c>
    </row>
    <row r="15" spans="1:8" ht="24.75" customHeight="1">
      <c r="A15" s="17" t="s">
        <v>33</v>
      </c>
      <c r="B15" s="18" t="s">
        <v>34</v>
      </c>
      <c r="C15" s="20"/>
      <c r="D15" s="20"/>
      <c r="E15" s="20">
        <f>E16</f>
        <v>-16502839.07</v>
      </c>
      <c r="F15" s="21"/>
      <c r="G15" s="21"/>
      <c r="H15" s="20">
        <f>H16</f>
        <v>-16000000</v>
      </c>
    </row>
    <row r="16" spans="1:8" ht="38.25" customHeight="1">
      <c r="A16" s="17" t="s">
        <v>31</v>
      </c>
      <c r="B16" s="18" t="s">
        <v>32</v>
      </c>
      <c r="C16" s="20"/>
      <c r="D16" s="20"/>
      <c r="E16" s="20">
        <f>E17+E19</f>
        <v>-16502839.07</v>
      </c>
      <c r="F16" s="21"/>
      <c r="G16" s="21"/>
      <c r="H16" s="20">
        <f>H17+H19</f>
        <v>-16000000</v>
      </c>
    </row>
    <row r="17" spans="1:8" ht="38.25" customHeight="1" hidden="1">
      <c r="A17" s="17" t="s">
        <v>29</v>
      </c>
      <c r="B17" s="18" t="s">
        <v>30</v>
      </c>
      <c r="C17" s="20"/>
      <c r="D17" s="20"/>
      <c r="E17" s="20">
        <f>E18</f>
        <v>0</v>
      </c>
      <c r="F17" s="21"/>
      <c r="G17" s="21"/>
      <c r="H17" s="20">
        <f>H18</f>
        <v>0</v>
      </c>
    </row>
    <row r="18" spans="1:8" ht="36" customHeight="1" hidden="1">
      <c r="A18" s="17" t="s">
        <v>28</v>
      </c>
      <c r="B18" s="18" t="s">
        <v>27</v>
      </c>
      <c r="C18" s="20"/>
      <c r="D18" s="20"/>
      <c r="E18" s="20"/>
      <c r="F18" s="21"/>
      <c r="G18" s="21"/>
      <c r="H18" s="20"/>
    </row>
    <row r="19" spans="1:8" ht="37.5" customHeight="1">
      <c r="A19" s="17" t="s">
        <v>45</v>
      </c>
      <c r="B19" s="18" t="s">
        <v>44</v>
      </c>
      <c r="C19" s="20"/>
      <c r="D19" s="20"/>
      <c r="E19" s="20">
        <f>E20</f>
        <v>-16502839.07</v>
      </c>
      <c r="F19" s="21"/>
      <c r="G19" s="21"/>
      <c r="H19" s="20">
        <f>H20</f>
        <v>-16000000</v>
      </c>
    </row>
    <row r="20" spans="1:8" ht="51" customHeight="1">
      <c r="A20" s="17" t="s">
        <v>47</v>
      </c>
      <c r="B20" s="18" t="s">
        <v>46</v>
      </c>
      <c r="C20" s="20"/>
      <c r="D20" s="20"/>
      <c r="E20" s="20">
        <v>-16502839.07</v>
      </c>
      <c r="F20" s="21"/>
      <c r="G20" s="21"/>
      <c r="H20" s="20">
        <v>-16000000</v>
      </c>
    </row>
    <row r="21" spans="1:8" ht="25.5" customHeight="1">
      <c r="A21" s="32" t="s">
        <v>4</v>
      </c>
      <c r="B21" s="33" t="s">
        <v>41</v>
      </c>
      <c r="C21" s="34">
        <f>C25+C29</f>
        <v>2000000</v>
      </c>
      <c r="D21" s="34">
        <f>D29-D25</f>
        <v>378395557.46999997</v>
      </c>
      <c r="E21" s="34">
        <f>E25+E29</f>
        <v>52843289.67000002</v>
      </c>
      <c r="F21" s="34">
        <v>4087556.44</v>
      </c>
      <c r="G21" s="35">
        <f>E21-F21</f>
        <v>48755733.23000002</v>
      </c>
      <c r="H21" s="34">
        <f>H25+H29</f>
        <v>12365954.780000001</v>
      </c>
    </row>
    <row r="22" spans="1:8" ht="19.5" customHeight="1">
      <c r="A22" s="19" t="s">
        <v>12</v>
      </c>
      <c r="B22" s="18" t="s">
        <v>13</v>
      </c>
      <c r="C22" s="20">
        <f>C23</f>
        <v>-155549696</v>
      </c>
      <c r="D22" s="20"/>
      <c r="E22" s="20">
        <f>E23</f>
        <v>-319325829.9</v>
      </c>
      <c r="F22" s="20">
        <f>F23</f>
        <v>0</v>
      </c>
      <c r="G22" s="20">
        <f>G23</f>
        <v>0</v>
      </c>
      <c r="H22" s="20">
        <f>H23</f>
        <v>-243691501.07</v>
      </c>
    </row>
    <row r="23" spans="1:8" ht="24.75" customHeight="1">
      <c r="A23" s="14" t="s">
        <v>15</v>
      </c>
      <c r="B23" s="18" t="s">
        <v>14</v>
      </c>
      <c r="C23" s="20">
        <f>C24</f>
        <v>-155549696</v>
      </c>
      <c r="D23" s="20"/>
      <c r="E23" s="20">
        <f aca="true" t="shared" si="0" ref="E23:H24">E24</f>
        <v>-319325829.9</v>
      </c>
      <c r="F23" s="20">
        <f t="shared" si="0"/>
        <v>0</v>
      </c>
      <c r="G23" s="20">
        <f t="shared" si="0"/>
        <v>0</v>
      </c>
      <c r="H23" s="20">
        <f t="shared" si="0"/>
        <v>-243691501.07</v>
      </c>
    </row>
    <row r="24" spans="1:8" ht="27" customHeight="1">
      <c r="A24" s="19" t="s">
        <v>24</v>
      </c>
      <c r="B24" s="18" t="s">
        <v>16</v>
      </c>
      <c r="C24" s="20">
        <f>C25</f>
        <v>-155549696</v>
      </c>
      <c r="D24" s="20"/>
      <c r="E24" s="20">
        <f t="shared" si="0"/>
        <v>-319325829.9</v>
      </c>
      <c r="F24" s="20">
        <f t="shared" si="0"/>
        <v>0</v>
      </c>
      <c r="G24" s="20">
        <f t="shared" si="0"/>
        <v>0</v>
      </c>
      <c r="H24" s="20">
        <f t="shared" si="0"/>
        <v>-243691501.07</v>
      </c>
    </row>
    <row r="25" spans="1:8" ht="25.5" customHeight="1">
      <c r="A25" s="22" t="s">
        <v>36</v>
      </c>
      <c r="B25" s="23" t="s">
        <v>37</v>
      </c>
      <c r="C25" s="20">
        <v>-155549696</v>
      </c>
      <c r="D25" s="20">
        <f>E25-C25</f>
        <v>-163776133.89999998</v>
      </c>
      <c r="E25" s="24">
        <v>-319325829.9</v>
      </c>
      <c r="F25" s="25"/>
      <c r="G25" s="25"/>
      <c r="H25" s="36">
        <v>-243691501.07</v>
      </c>
    </row>
    <row r="26" spans="1:8" ht="18.75" customHeight="1">
      <c r="A26" s="19" t="s">
        <v>20</v>
      </c>
      <c r="B26" s="18" t="s">
        <v>17</v>
      </c>
      <c r="C26" s="20">
        <f>C27</f>
        <v>157549696</v>
      </c>
      <c r="D26" s="20"/>
      <c r="E26" s="20">
        <f aca="true" t="shared" si="1" ref="E26:H28">E27</f>
        <v>372169119.57</v>
      </c>
      <c r="F26" s="20">
        <f t="shared" si="1"/>
        <v>0</v>
      </c>
      <c r="G26" s="20">
        <f t="shared" si="1"/>
        <v>0</v>
      </c>
      <c r="H26" s="20">
        <f t="shared" si="1"/>
        <v>256057455.85</v>
      </c>
    </row>
    <row r="27" spans="1:8" ht="25.5" customHeight="1">
      <c r="A27" s="14" t="s">
        <v>19</v>
      </c>
      <c r="B27" s="18" t="s">
        <v>18</v>
      </c>
      <c r="C27" s="20">
        <f>C28</f>
        <v>157549696</v>
      </c>
      <c r="D27" s="20"/>
      <c r="E27" s="20">
        <f t="shared" si="1"/>
        <v>372169119.57</v>
      </c>
      <c r="F27" s="20">
        <f t="shared" si="1"/>
        <v>0</v>
      </c>
      <c r="G27" s="20">
        <f t="shared" si="1"/>
        <v>0</v>
      </c>
      <c r="H27" s="20">
        <f t="shared" si="1"/>
        <v>256057455.85</v>
      </c>
    </row>
    <row r="28" spans="1:8" ht="25.5" customHeight="1">
      <c r="A28" s="14" t="s">
        <v>21</v>
      </c>
      <c r="B28" s="18" t="s">
        <v>22</v>
      </c>
      <c r="C28" s="20">
        <f>C29</f>
        <v>157549696</v>
      </c>
      <c r="D28" s="20"/>
      <c r="E28" s="20">
        <f t="shared" si="1"/>
        <v>372169119.57</v>
      </c>
      <c r="F28" s="20">
        <f t="shared" si="1"/>
        <v>0</v>
      </c>
      <c r="G28" s="20">
        <f t="shared" si="1"/>
        <v>0</v>
      </c>
      <c r="H28" s="20">
        <f t="shared" si="1"/>
        <v>256057455.85</v>
      </c>
    </row>
    <row r="29" spans="1:8" ht="30.75" customHeight="1">
      <c r="A29" s="22" t="s">
        <v>26</v>
      </c>
      <c r="B29" s="23" t="s">
        <v>38</v>
      </c>
      <c r="C29" s="20">
        <v>157549696</v>
      </c>
      <c r="D29" s="20">
        <f>E29-C29</f>
        <v>214619423.57</v>
      </c>
      <c r="E29" s="26">
        <v>372169119.57</v>
      </c>
      <c r="F29" s="25"/>
      <c r="G29" s="25"/>
      <c r="H29" s="36">
        <v>256057455.85</v>
      </c>
    </row>
    <row r="30" spans="1:8" ht="12" customHeight="1">
      <c r="A30" s="6"/>
      <c r="B30" s="6"/>
      <c r="C30" s="6"/>
      <c r="D30" s="6"/>
      <c r="E30" s="6"/>
      <c r="F30" s="6"/>
      <c r="G30" s="6"/>
      <c r="H30" s="6"/>
    </row>
    <row r="31" spans="1:8" ht="27.75" customHeight="1">
      <c r="A31" s="6"/>
      <c r="B31" s="6"/>
      <c r="C31" s="6"/>
      <c r="D31" s="6"/>
      <c r="E31" s="6"/>
      <c r="F31" s="6"/>
      <c r="G31" s="6"/>
      <c r="H31" s="6"/>
    </row>
    <row r="32" ht="11.25" customHeight="1"/>
  </sheetData>
  <sheetProtection/>
  <mergeCells count="1">
    <mergeCell ref="A6:H6"/>
  </mergeCells>
  <printOptions/>
  <pageMargins left="0.7874015748031497" right="0.3937007874015748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Александра</cp:lastModifiedBy>
  <cp:lastPrinted>2016-11-29T08:51:46Z</cp:lastPrinted>
  <dcterms:created xsi:type="dcterms:W3CDTF">2004-10-12T12:01:32Z</dcterms:created>
  <dcterms:modified xsi:type="dcterms:W3CDTF">2016-11-29T08:51:55Z</dcterms:modified>
  <cp:category/>
  <cp:version/>
  <cp:contentType/>
  <cp:contentStatus/>
</cp:coreProperties>
</file>