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<sst xmlns="http://schemas.openxmlformats.org/spreadsheetml/2006/main" count="101" uniqueCount="53">
  <si>
    <t xml:space="preserve">5. Объемы и источники финансирования Программы </t>
  </si>
  <si>
    <t xml:space="preserve">       Распределение   объемов  финансирования   мероприятий   по   годам   приведено в таблице: </t>
  </si>
  <si>
    <t>Программные мероприятия</t>
  </si>
  <si>
    <t>По годам</t>
  </si>
  <si>
    <t>1.Дорожное хозяйство</t>
  </si>
  <si>
    <t>местный бюджет</t>
  </si>
  <si>
    <t>областной бюджет</t>
  </si>
  <si>
    <t>1339,0</t>
  </si>
  <si>
    <t>1918,8</t>
  </si>
  <si>
    <t xml:space="preserve">   1297,1</t>
  </si>
  <si>
    <t>1000,0</t>
  </si>
  <si>
    <t>3000,0</t>
  </si>
  <si>
    <t>1335,9</t>
  </si>
  <si>
    <t>500,0</t>
  </si>
  <si>
    <t>Областной бюджет</t>
  </si>
  <si>
    <t>Всего</t>
  </si>
  <si>
    <t xml:space="preserve">      </t>
  </si>
  <si>
    <t>0,0</t>
  </si>
  <si>
    <t>300,0</t>
  </si>
  <si>
    <t>3. Содержание и текущий ремонт дорог</t>
  </si>
  <si>
    <t>Механизированная уборка</t>
  </si>
  <si>
    <t>7458,8</t>
  </si>
  <si>
    <t>8582,6</t>
  </si>
  <si>
    <t>9000,0</t>
  </si>
  <si>
    <t>Ямочный ремонт</t>
  </si>
  <si>
    <t>1500,0</t>
  </si>
  <si>
    <t>2500,0</t>
  </si>
  <si>
    <t>Планировка проезжей части гравийно-песчаных дорог</t>
  </si>
  <si>
    <t>200,0</t>
  </si>
  <si>
    <t>Исправление профиля  песчано-гравийных дорог с добавлением нового материала</t>
  </si>
  <si>
    <t>438,0</t>
  </si>
  <si>
    <t>1200,0</t>
  </si>
  <si>
    <t>Очистка кюветов</t>
  </si>
  <si>
    <t>Итого:      в .т.ч.</t>
  </si>
  <si>
    <t>832,4</t>
  </si>
  <si>
    <t>1296,0</t>
  </si>
  <si>
    <t>3450,0</t>
  </si>
  <si>
    <t xml:space="preserve"> Итого по всем мероприятиям Программы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</si>
  <si>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</si>
  <si>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</si>
  <si>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(тыс.руб.)</t>
  </si>
  <si>
    <t xml:space="preserve"> 2. Проектно-изыскательские работы   инженерных сооружений ( дороги)</t>
  </si>
  <si>
    <t>4. Безопасность дорожного движения (дорожные знаки, видеофиксация,        дорожная разметка, организация движения )</t>
  </si>
  <si>
    <t>Местный бюжет</t>
  </si>
  <si>
    <t xml:space="preserve">     итого</t>
  </si>
  <si>
    <t xml:space="preserve">                   к постновлению Администрации</t>
  </si>
  <si>
    <t xml:space="preserve">                        МО ГП "Город Малоярославец"</t>
  </si>
  <si>
    <r>
      <t>а) ремонт автодорог</t>
    </r>
    <r>
      <rPr>
        <b/>
        <i/>
        <sz val="8"/>
        <rFont val="Times New Roman"/>
        <family val="1"/>
      </rPr>
      <t>, в т.ч.</t>
    </r>
  </si>
  <si>
    <r>
      <t>б) строительство и ремонт тротуаров на улицах города</t>
    </r>
    <r>
      <rPr>
        <b/>
        <i/>
        <sz val="8"/>
        <rFont val="Times New Roman"/>
        <family val="1"/>
      </rPr>
      <t xml:space="preserve"> в т.ч.</t>
    </r>
  </si>
  <si>
    <r>
      <t>в) ремонт дворовых территорий</t>
    </r>
    <r>
      <rPr>
        <b/>
        <i/>
        <sz val="8"/>
        <rFont val="Times New Roman"/>
        <family val="1"/>
      </rPr>
      <t xml:space="preserve"> многоквартирных домов, проездов к дворовым территориям многоквартирных домов населенных пунктов в т.ч.</t>
    </r>
  </si>
  <si>
    <r>
      <t xml:space="preserve">Итого:     </t>
    </r>
    <r>
      <rPr>
        <sz val="8"/>
        <rFont val="Times New Roman"/>
        <family val="1"/>
      </rPr>
      <t xml:space="preserve"> в .т.ч.</t>
    </r>
  </si>
  <si>
    <t>Приложение №3</t>
  </si>
  <si>
    <t xml:space="preserve">                от 15.09.2016г.          №852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</si>
</sst>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68" fontId="4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/>
    </xf>
    <xf numFmtId="0" fontId="7" fillId="0" borderId="9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8" fontId="5" fillId="0" borderId="8" xfId="0" applyNumberFormat="1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68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justify" vertical="top" wrapText="1"/>
    </xf>
    <xf numFmtId="168" fontId="6" fillId="0" borderId="23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168" fontId="6" fillId="0" borderId="2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8" xfId="0" applyFont="1" applyFill="1" applyBorder="1" applyAlignment="1">
      <alignment horizontal="center" vertical="center" wrapText="1"/>
    </xf>
    <xf numFmtId="168" fontId="6" fillId="0" borderId="8" xfId="0" applyNumberFormat="1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68" fontId="6" fillId="0" borderId="4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68" fontId="6" fillId="0" borderId="4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68" fontId="6" fillId="0" borderId="8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6" fillId="0" borderId="29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justify" wrapText="1"/>
    </xf>
    <xf numFmtId="0" fontId="9" fillId="0" borderId="37" xfId="0" applyFont="1" applyBorder="1" applyAlignment="1">
      <alignment horizontal="center" vertical="justify" wrapText="1"/>
    </xf>
    <xf numFmtId="0" fontId="6" fillId="0" borderId="3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justify" wrapText="1"/>
    </xf>
    <xf numFmtId="0" fontId="6" fillId="0" borderId="39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2" borderId="41" xfId="0" applyFont="1" applyFill="1" applyBorder="1" applyAlignment="1">
      <alignment horizontal="left" vertical="justify" wrapText="1"/>
    </xf>
    <xf numFmtId="0" fontId="6" fillId="2" borderId="42" xfId="0" applyFont="1" applyFill="1" applyBorder="1" applyAlignment="1">
      <alignment horizontal="left" vertical="justify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justify" wrapText="1"/>
    </xf>
    <xf numFmtId="0" fontId="6" fillId="2" borderId="7" xfId="0" applyFont="1" applyFill="1" applyBorder="1" applyAlignment="1">
      <alignment horizontal="left" vertical="justify" wrapText="1"/>
    </xf>
    <xf numFmtId="0" fontId="6" fillId="0" borderId="2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2" borderId="38" xfId="0" applyFont="1" applyFill="1" applyBorder="1" applyAlignment="1">
      <alignment horizontal="left" vertical="justify" wrapText="1"/>
    </xf>
    <xf numFmtId="0" fontId="6" fillId="2" borderId="43" xfId="0" applyFont="1" applyFill="1" applyBorder="1" applyAlignment="1">
      <alignment horizontal="left" vertical="justify" wrapText="1"/>
    </xf>
    <xf numFmtId="0" fontId="5" fillId="0" borderId="8" xfId="0" applyFont="1" applyFill="1" applyBorder="1" applyAlignment="1">
      <alignment horizontal="center" vertical="top" wrapText="1"/>
    </xf>
    <xf numFmtId="168" fontId="6" fillId="0" borderId="22" xfId="0" applyNumberFormat="1" applyFont="1" applyBorder="1" applyAlignment="1">
      <alignment horizontal="center" vertical="top" wrapText="1"/>
    </xf>
    <xf numFmtId="168" fontId="6" fillId="0" borderId="3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43.00390625" style="0" customWidth="1"/>
    <col min="2" max="2" width="7.00390625" style="0" customWidth="1"/>
    <col min="3" max="3" width="8.00390625" style="0" hidden="1" customWidth="1"/>
    <col min="4" max="4" width="7.00390625" style="0" customWidth="1"/>
    <col min="5" max="5" width="6.75390625" style="0" customWidth="1"/>
    <col min="6" max="6" width="8.25390625" style="0" customWidth="1"/>
    <col min="7" max="7" width="6.25390625" style="0" customWidth="1"/>
    <col min="8" max="8" width="6.75390625" style="0" customWidth="1"/>
    <col min="9" max="9" width="9.125" style="0" hidden="1" customWidth="1"/>
    <col min="10" max="10" width="6.625" style="0" customWidth="1"/>
    <col min="11" max="11" width="8.75390625" style="0" customWidth="1"/>
  </cols>
  <sheetData>
    <row r="1" spans="5:11" ht="12.75">
      <c r="E1" s="6"/>
      <c r="F1" s="6"/>
      <c r="G1" s="140" t="s">
        <v>51</v>
      </c>
      <c r="H1" s="140"/>
      <c r="I1" s="140"/>
      <c r="J1" s="140"/>
      <c r="K1" s="140"/>
    </row>
    <row r="2" spans="5:11" ht="12.75">
      <c r="E2" s="140" t="s">
        <v>45</v>
      </c>
      <c r="F2" s="140"/>
      <c r="G2" s="140"/>
      <c r="H2" s="140"/>
      <c r="I2" s="140"/>
      <c r="J2" s="140"/>
      <c r="K2" s="140"/>
    </row>
    <row r="3" spans="5:11" ht="12.75">
      <c r="E3" s="140" t="s">
        <v>46</v>
      </c>
      <c r="F3" s="140"/>
      <c r="G3" s="140"/>
      <c r="H3" s="140"/>
      <c r="I3" s="140"/>
      <c r="J3" s="140"/>
      <c r="K3" s="140"/>
    </row>
    <row r="4" spans="5:11" ht="12.75">
      <c r="E4" s="140" t="s">
        <v>52</v>
      </c>
      <c r="F4" s="140"/>
      <c r="G4" s="140"/>
      <c r="H4" s="140"/>
      <c r="I4" s="140"/>
      <c r="J4" s="140"/>
      <c r="K4" s="140"/>
    </row>
    <row r="5" spans="1:10" ht="14.25">
      <c r="A5" s="139" t="s">
        <v>0</v>
      </c>
      <c r="B5" s="139"/>
      <c r="C5" s="139"/>
      <c r="D5" s="139"/>
      <c r="E5" s="139"/>
      <c r="F5" s="139"/>
      <c r="G5" s="139"/>
      <c r="H5" s="139"/>
      <c r="I5" s="2"/>
      <c r="J5" s="2"/>
    </row>
    <row r="6" spans="1:10" ht="15">
      <c r="A6" s="3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ht="11.25" customHeight="1" thickBot="1">
      <c r="A7" s="5" t="s">
        <v>38</v>
      </c>
      <c r="B7" s="2"/>
      <c r="C7" s="2"/>
      <c r="D7" s="2" t="s">
        <v>39</v>
      </c>
      <c r="E7" s="2"/>
      <c r="F7" s="2"/>
      <c r="G7" s="4"/>
      <c r="H7" s="4" t="s">
        <v>40</v>
      </c>
      <c r="I7" s="4"/>
      <c r="J7" s="4"/>
    </row>
    <row r="8" spans="1:11" ht="17.25" customHeight="1" thickBot="1">
      <c r="A8" s="93" t="s">
        <v>2</v>
      </c>
      <c r="B8" s="95" t="s">
        <v>3</v>
      </c>
      <c r="C8" s="96"/>
      <c r="D8" s="97"/>
      <c r="E8" s="97"/>
      <c r="F8" s="97"/>
      <c r="G8" s="97"/>
      <c r="H8" s="97"/>
      <c r="I8" s="97"/>
      <c r="J8" s="97"/>
      <c r="K8" s="8"/>
    </row>
    <row r="9" spans="1:11" ht="13.5" thickBot="1">
      <c r="A9" s="94"/>
      <c r="B9" s="98">
        <v>2014</v>
      </c>
      <c r="C9" s="99"/>
      <c r="D9" s="10">
        <v>2015</v>
      </c>
      <c r="E9" s="11">
        <v>2016</v>
      </c>
      <c r="F9" s="11">
        <v>2017</v>
      </c>
      <c r="G9" s="11">
        <v>2018</v>
      </c>
      <c r="H9" s="11">
        <v>2019</v>
      </c>
      <c r="I9" s="98">
        <v>2020</v>
      </c>
      <c r="J9" s="97"/>
      <c r="K9" s="12" t="s">
        <v>44</v>
      </c>
    </row>
    <row r="10" spans="1:11" ht="12.75" hidden="1">
      <c r="A10" s="85"/>
      <c r="B10" s="86"/>
      <c r="C10" s="86"/>
      <c r="D10" s="87"/>
      <c r="E10" s="87"/>
      <c r="F10" s="87"/>
      <c r="G10" s="87"/>
      <c r="H10" s="87"/>
      <c r="I10" s="87"/>
      <c r="J10" s="88"/>
      <c r="K10" s="13"/>
    </row>
    <row r="11" spans="1:11" ht="13.5" thickBot="1">
      <c r="A11" s="14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5" customHeight="1">
      <c r="A12" s="17" t="s">
        <v>47</v>
      </c>
      <c r="B12" s="89">
        <f>B13+B14</f>
        <v>3257.8</v>
      </c>
      <c r="C12" s="90"/>
      <c r="D12" s="18">
        <f aca="true" t="shared" si="0" ref="D12:I12">D13+D14</f>
        <v>4673</v>
      </c>
      <c r="E12" s="19">
        <f t="shared" si="0"/>
        <v>23516</v>
      </c>
      <c r="F12" s="20">
        <f>F13+F14</f>
        <v>5173</v>
      </c>
      <c r="G12" s="20">
        <f t="shared" si="0"/>
        <v>6900</v>
      </c>
      <c r="H12" s="20">
        <f t="shared" si="0"/>
        <v>6900</v>
      </c>
      <c r="I12" s="95">
        <f t="shared" si="0"/>
        <v>6900</v>
      </c>
      <c r="J12" s="96"/>
      <c r="K12" s="21">
        <f>B12+D12+E12+F12+G12+H12+I12</f>
        <v>57319.8</v>
      </c>
    </row>
    <row r="13" spans="1:11" ht="13.5" customHeight="1">
      <c r="A13" s="22" t="s">
        <v>5</v>
      </c>
      <c r="B13" s="91" t="s">
        <v>7</v>
      </c>
      <c r="C13" s="92"/>
      <c r="D13" s="23">
        <v>4673</v>
      </c>
      <c r="E13" s="24">
        <v>4000</v>
      </c>
      <c r="F13" s="25">
        <v>5173</v>
      </c>
      <c r="G13" s="25">
        <v>6900</v>
      </c>
      <c r="H13" s="25">
        <v>6900</v>
      </c>
      <c r="I13" s="104">
        <v>6900</v>
      </c>
      <c r="J13" s="105"/>
      <c r="K13" s="21">
        <f aca="true" t="shared" si="1" ref="K13:K32">B13+D13+E13+F13+G13+H13+I13</f>
        <v>35885</v>
      </c>
    </row>
    <row r="14" spans="1:11" ht="13.5" customHeight="1" thickBot="1">
      <c r="A14" s="22" t="s">
        <v>6</v>
      </c>
      <c r="B14" s="100" t="s">
        <v>8</v>
      </c>
      <c r="C14" s="101"/>
      <c r="D14" s="27"/>
      <c r="E14" s="28">
        <v>19516</v>
      </c>
      <c r="F14" s="11"/>
      <c r="G14" s="11"/>
      <c r="H14" s="11"/>
      <c r="I14" s="106"/>
      <c r="J14" s="107"/>
      <c r="K14" s="21">
        <f t="shared" si="1"/>
        <v>21434.8</v>
      </c>
    </row>
    <row r="15" spans="1:11" ht="13.5" customHeight="1" hidden="1" thickBot="1">
      <c r="A15" s="29"/>
      <c r="B15" s="102"/>
      <c r="C15" s="103"/>
      <c r="D15" s="30"/>
      <c r="E15" s="30"/>
      <c r="F15" s="31"/>
      <c r="G15" s="31"/>
      <c r="H15" s="32"/>
      <c r="I15" s="108"/>
      <c r="J15" s="109"/>
      <c r="K15" s="21">
        <f t="shared" si="1"/>
        <v>0</v>
      </c>
    </row>
    <row r="16" spans="1:11" ht="24" customHeight="1">
      <c r="A16" s="33" t="s">
        <v>48</v>
      </c>
      <c r="B16" s="110">
        <f>B17+B19</f>
        <v>1297.1</v>
      </c>
      <c r="C16" s="111"/>
      <c r="D16" s="34">
        <f aca="true" t="shared" si="2" ref="D16:I16">D17+D19</f>
        <v>1232</v>
      </c>
      <c r="E16" s="34">
        <f t="shared" si="2"/>
        <v>670</v>
      </c>
      <c r="F16" s="35">
        <f t="shared" si="2"/>
        <v>1000</v>
      </c>
      <c r="G16" s="35">
        <f t="shared" si="2"/>
        <v>3000</v>
      </c>
      <c r="H16" s="35">
        <f t="shared" si="2"/>
        <v>3000</v>
      </c>
      <c r="I16" s="83">
        <f t="shared" si="2"/>
        <v>3000</v>
      </c>
      <c r="J16" s="74"/>
      <c r="K16" s="21">
        <f t="shared" si="1"/>
        <v>13199.1</v>
      </c>
    </row>
    <row r="17" spans="1:11" ht="15.75" customHeight="1" hidden="1">
      <c r="A17" s="36" t="s">
        <v>6</v>
      </c>
      <c r="B17" s="112"/>
      <c r="C17" s="113"/>
      <c r="D17" s="37"/>
      <c r="E17" s="37"/>
      <c r="F17" s="25"/>
      <c r="G17" s="38"/>
      <c r="H17" s="25"/>
      <c r="I17" s="104"/>
      <c r="J17" s="105"/>
      <c r="K17" s="21">
        <f t="shared" si="1"/>
        <v>0</v>
      </c>
    </row>
    <row r="18" spans="1:11" ht="12.75" hidden="1">
      <c r="A18" s="39"/>
      <c r="B18" s="91"/>
      <c r="C18" s="92"/>
      <c r="D18" s="37"/>
      <c r="E18" s="37"/>
      <c r="F18" s="25"/>
      <c r="G18" s="25"/>
      <c r="H18" s="25"/>
      <c r="I18" s="104"/>
      <c r="J18" s="105"/>
      <c r="K18" s="21">
        <f t="shared" si="1"/>
        <v>0</v>
      </c>
    </row>
    <row r="19" spans="1:11" ht="15" customHeight="1">
      <c r="A19" s="39" t="s">
        <v>5</v>
      </c>
      <c r="B19" s="114" t="s">
        <v>9</v>
      </c>
      <c r="C19" s="115"/>
      <c r="D19" s="37">
        <v>1232</v>
      </c>
      <c r="E19" s="37">
        <v>670</v>
      </c>
      <c r="F19" s="25" t="s">
        <v>10</v>
      </c>
      <c r="G19" s="25">
        <v>3000</v>
      </c>
      <c r="H19" s="25">
        <v>3000</v>
      </c>
      <c r="I19" s="104">
        <v>3000</v>
      </c>
      <c r="J19" s="105"/>
      <c r="K19" s="21">
        <f t="shared" si="1"/>
        <v>13199.1</v>
      </c>
    </row>
    <row r="20" spans="1:11" ht="12.75" customHeight="1" thickBot="1">
      <c r="A20" s="40" t="s">
        <v>6</v>
      </c>
      <c r="B20" s="41"/>
      <c r="C20" s="42"/>
      <c r="D20" s="27"/>
      <c r="E20" s="27"/>
      <c r="F20" s="43"/>
      <c r="G20" s="43"/>
      <c r="H20" s="43"/>
      <c r="I20" s="43"/>
      <c r="J20" s="44"/>
      <c r="K20" s="21">
        <f t="shared" si="1"/>
        <v>0</v>
      </c>
    </row>
    <row r="21" spans="1:11" ht="36.75" customHeight="1">
      <c r="A21" s="33" t="s">
        <v>49</v>
      </c>
      <c r="B21" s="110" t="str">
        <f>B22</f>
        <v>1335,9</v>
      </c>
      <c r="C21" s="111"/>
      <c r="D21" s="34">
        <f>D22+D28</f>
        <v>796.5</v>
      </c>
      <c r="E21" s="34">
        <f>E22+E28</f>
        <v>3054.7</v>
      </c>
      <c r="F21" s="35" t="s">
        <v>10</v>
      </c>
      <c r="G21" s="35">
        <v>500</v>
      </c>
      <c r="H21" s="35">
        <v>500</v>
      </c>
      <c r="I21" s="83">
        <v>500</v>
      </c>
      <c r="J21" s="74"/>
      <c r="K21" s="21">
        <f t="shared" si="1"/>
        <v>7687.1</v>
      </c>
    </row>
    <row r="22" spans="1:11" ht="14.25" customHeight="1">
      <c r="A22" s="36" t="s">
        <v>5</v>
      </c>
      <c r="B22" s="75" t="s">
        <v>12</v>
      </c>
      <c r="C22" s="92"/>
      <c r="D22" s="37">
        <v>796.5</v>
      </c>
      <c r="E22" s="37">
        <v>1500</v>
      </c>
      <c r="F22" s="25" t="s">
        <v>10</v>
      </c>
      <c r="G22" s="25">
        <v>500</v>
      </c>
      <c r="H22" s="25">
        <v>500</v>
      </c>
      <c r="I22" s="104">
        <v>500</v>
      </c>
      <c r="J22" s="105"/>
      <c r="K22" s="21">
        <f t="shared" si="1"/>
        <v>6132.4</v>
      </c>
    </row>
    <row r="23" spans="1:11" ht="12.75" hidden="1">
      <c r="A23" s="39"/>
      <c r="B23" s="75"/>
      <c r="C23" s="92"/>
      <c r="D23" s="37"/>
      <c r="E23" s="37"/>
      <c r="F23" s="25"/>
      <c r="G23" s="25"/>
      <c r="H23" s="25"/>
      <c r="I23" s="104"/>
      <c r="J23" s="105"/>
      <c r="K23" s="21">
        <f t="shared" si="1"/>
        <v>0</v>
      </c>
    </row>
    <row r="24" spans="1:11" ht="12.75" hidden="1">
      <c r="A24" s="39"/>
      <c r="B24" s="75"/>
      <c r="C24" s="92"/>
      <c r="D24" s="37"/>
      <c r="E24" s="37"/>
      <c r="F24" s="25"/>
      <c r="G24" s="25"/>
      <c r="H24" s="25"/>
      <c r="I24" s="104"/>
      <c r="J24" s="105"/>
      <c r="K24" s="21">
        <f t="shared" si="1"/>
        <v>0</v>
      </c>
    </row>
    <row r="25" spans="1:11" ht="12.75" hidden="1">
      <c r="A25" s="39"/>
      <c r="B25" s="75"/>
      <c r="C25" s="92"/>
      <c r="D25" s="37"/>
      <c r="E25" s="37"/>
      <c r="F25" s="25"/>
      <c r="G25" s="25"/>
      <c r="H25" s="25"/>
      <c r="I25" s="104"/>
      <c r="J25" s="105"/>
      <c r="K25" s="21">
        <f t="shared" si="1"/>
        <v>0</v>
      </c>
    </row>
    <row r="26" spans="1:11" ht="15.75" customHeight="1" hidden="1">
      <c r="A26" s="39"/>
      <c r="B26" s="76" t="s">
        <v>12</v>
      </c>
      <c r="C26" s="113"/>
      <c r="D26" s="45" t="s">
        <v>11</v>
      </c>
      <c r="E26" s="45" t="s">
        <v>10</v>
      </c>
      <c r="F26" s="38" t="s">
        <v>10</v>
      </c>
      <c r="G26" s="38" t="s">
        <v>13</v>
      </c>
      <c r="H26" s="38" t="s">
        <v>13</v>
      </c>
      <c r="I26" s="77" t="s">
        <v>13</v>
      </c>
      <c r="J26" s="78"/>
      <c r="K26" s="21">
        <f t="shared" si="1"/>
        <v>7835.9</v>
      </c>
    </row>
    <row r="27" spans="1:11" ht="12.75" hidden="1">
      <c r="A27" s="39"/>
      <c r="B27" s="75"/>
      <c r="C27" s="92"/>
      <c r="D27" s="37"/>
      <c r="E27" s="45"/>
      <c r="F27" s="38"/>
      <c r="G27" s="25"/>
      <c r="H27" s="25"/>
      <c r="I27" s="77"/>
      <c r="J27" s="78"/>
      <c r="K27" s="21">
        <f t="shared" si="1"/>
        <v>0</v>
      </c>
    </row>
    <row r="28" spans="1:11" ht="12.75" customHeight="1" thickBot="1">
      <c r="A28" s="40" t="s">
        <v>6</v>
      </c>
      <c r="B28" s="75"/>
      <c r="C28" s="92"/>
      <c r="D28" s="47"/>
      <c r="E28" s="23">
        <v>1554.7</v>
      </c>
      <c r="F28" s="48"/>
      <c r="G28" s="48"/>
      <c r="H28" s="48"/>
      <c r="I28" s="79"/>
      <c r="J28" s="80"/>
      <c r="K28" s="21">
        <f t="shared" si="1"/>
        <v>1554.7</v>
      </c>
    </row>
    <row r="29" spans="1:11" ht="13.5" hidden="1" thickBot="1">
      <c r="A29" s="49"/>
      <c r="B29" s="118"/>
      <c r="C29" s="118"/>
      <c r="D29" s="50"/>
      <c r="E29" s="50"/>
      <c r="F29" s="51"/>
      <c r="G29" s="51"/>
      <c r="H29" s="51"/>
      <c r="I29" s="119"/>
      <c r="J29" s="120"/>
      <c r="K29" s="21">
        <f t="shared" si="1"/>
        <v>0</v>
      </c>
    </row>
    <row r="30" spans="1:11" ht="13.5" thickBot="1">
      <c r="A30" s="52" t="s">
        <v>50</v>
      </c>
      <c r="B30" s="81">
        <f>B31+B32</f>
        <v>5890.8</v>
      </c>
      <c r="C30" s="81"/>
      <c r="D30" s="53">
        <f>D31+D32</f>
        <v>6701.5</v>
      </c>
      <c r="E30" s="54">
        <f>E13+E19+E22</f>
        <v>6170</v>
      </c>
      <c r="F30" s="55">
        <f>F13+F19+F22</f>
        <v>7173</v>
      </c>
      <c r="G30" s="55">
        <f>G13+G19+G22</f>
        <v>10400</v>
      </c>
      <c r="H30" s="55">
        <f>H13+H19+H22</f>
        <v>10400</v>
      </c>
      <c r="I30" s="82">
        <f>I13+I19+I22</f>
        <v>10400</v>
      </c>
      <c r="J30" s="116"/>
      <c r="K30" s="84">
        <f t="shared" si="1"/>
        <v>57135.3</v>
      </c>
    </row>
    <row r="31" spans="1:11" ht="16.5" customHeight="1" thickBot="1">
      <c r="A31" s="9" t="s">
        <v>5</v>
      </c>
      <c r="B31" s="117">
        <f>B13+B19+B22</f>
        <v>3972</v>
      </c>
      <c r="C31" s="117"/>
      <c r="D31" s="56">
        <f aca="true" t="shared" si="3" ref="D31:I31">D13+D19+D22</f>
        <v>6701.5</v>
      </c>
      <c r="E31" s="56">
        <f t="shared" si="3"/>
        <v>6170</v>
      </c>
      <c r="F31" s="56">
        <f t="shared" si="3"/>
        <v>7173</v>
      </c>
      <c r="G31" s="56">
        <f t="shared" si="3"/>
        <v>10400</v>
      </c>
      <c r="H31" s="56">
        <f t="shared" si="3"/>
        <v>10400</v>
      </c>
      <c r="I31" s="56">
        <f t="shared" si="3"/>
        <v>10400</v>
      </c>
      <c r="J31" s="57">
        <f>I13+I19+I22</f>
        <v>10400</v>
      </c>
      <c r="K31" s="84">
        <f t="shared" si="1"/>
        <v>55216.5</v>
      </c>
    </row>
    <row r="32" spans="1:11" ht="13.5" thickBot="1">
      <c r="A32" s="9" t="s">
        <v>6</v>
      </c>
      <c r="B32" s="121">
        <f>B14+B20+B28</f>
        <v>1918.8</v>
      </c>
      <c r="C32" s="121"/>
      <c r="D32" s="58">
        <f>D14+D20+D28</f>
        <v>0</v>
      </c>
      <c r="E32" s="58">
        <f aca="true" t="shared" si="4" ref="E32:J32">E14+E20+E28</f>
        <v>21070.7</v>
      </c>
      <c r="F32" s="58">
        <f t="shared" si="4"/>
        <v>0</v>
      </c>
      <c r="G32" s="58">
        <f t="shared" si="4"/>
        <v>0</v>
      </c>
      <c r="H32" s="58">
        <f t="shared" si="4"/>
        <v>0</v>
      </c>
      <c r="I32" s="58">
        <f t="shared" si="4"/>
        <v>0</v>
      </c>
      <c r="J32" s="59">
        <f t="shared" si="4"/>
        <v>0</v>
      </c>
      <c r="K32" s="84">
        <f t="shared" si="1"/>
        <v>22989.5</v>
      </c>
    </row>
    <row r="33" spans="1:11" ht="12.75" hidden="1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21">
        <f>B33+D33+E33+F33+G33+H33+I33</f>
        <v>0</v>
      </c>
    </row>
    <row r="34" spans="1:11" ht="12.75" hidden="1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21">
        <f>B34+D34+E34+F34+G34+H34+I34</f>
        <v>0</v>
      </c>
    </row>
    <row r="35" spans="1:11" ht="12.75" hidden="1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21">
        <f>B35+D35+E35+F35+G35+H35+I35</f>
        <v>0</v>
      </c>
    </row>
    <row r="36" spans="1:11" ht="15.75" customHeight="1" hidden="1">
      <c r="A36" s="122" t="s">
        <v>16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21">
        <f>B36+D36+E36+F36+G36+H36+I36</f>
        <v>0</v>
      </c>
    </row>
    <row r="37" spans="1:11" ht="15.75" customHeight="1" hidden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21">
        <f>B37+D37+E37+F37+G37+H37+I37</f>
        <v>0</v>
      </c>
    </row>
    <row r="38" spans="1:11" ht="18.75" customHeight="1" thickBot="1">
      <c r="A38" s="130" t="s">
        <v>41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21"/>
    </row>
    <row r="39" spans="1:11" ht="18.75" customHeight="1" hidden="1" thickBot="1">
      <c r="A39" s="62" t="s">
        <v>5</v>
      </c>
      <c r="B39" s="98" t="s">
        <v>17</v>
      </c>
      <c r="C39" s="99"/>
      <c r="D39" s="11" t="s">
        <v>17</v>
      </c>
      <c r="E39" s="28">
        <v>0</v>
      </c>
      <c r="F39" s="11" t="s">
        <v>18</v>
      </c>
      <c r="G39" s="11" t="s">
        <v>18</v>
      </c>
      <c r="H39" s="11" t="s">
        <v>18</v>
      </c>
      <c r="I39" s="98" t="s">
        <v>18</v>
      </c>
      <c r="J39" s="97"/>
      <c r="K39" s="21"/>
    </row>
    <row r="40" spans="1:11" ht="17.25" customHeight="1" thickBot="1">
      <c r="A40" s="63" t="s">
        <v>5</v>
      </c>
      <c r="B40" s="98" t="s">
        <v>17</v>
      </c>
      <c r="C40" s="99"/>
      <c r="D40" s="11" t="s">
        <v>17</v>
      </c>
      <c r="E40" s="28">
        <v>0</v>
      </c>
      <c r="F40" s="11" t="s">
        <v>18</v>
      </c>
      <c r="G40" s="11" t="s">
        <v>18</v>
      </c>
      <c r="H40" s="11" t="s">
        <v>18</v>
      </c>
      <c r="I40" s="98" t="s">
        <v>18</v>
      </c>
      <c r="J40" s="97"/>
      <c r="K40" s="84">
        <f>B40+D40+E40+F40+G40+H40+I40</f>
        <v>1200</v>
      </c>
    </row>
    <row r="41" spans="1:11" ht="12.75" hidden="1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21">
        <f>B41+D41+E41+F41+G41+H41+I41</f>
        <v>0</v>
      </c>
    </row>
    <row r="42" spans="1:11" ht="16.5" customHeight="1">
      <c r="A42" s="126" t="s">
        <v>19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21"/>
    </row>
    <row r="43" spans="1:11" ht="15.75" customHeight="1">
      <c r="A43" s="64" t="s">
        <v>20</v>
      </c>
      <c r="B43" s="104" t="s">
        <v>21</v>
      </c>
      <c r="C43" s="104"/>
      <c r="D43" s="37">
        <v>8853</v>
      </c>
      <c r="E43" s="37">
        <v>9500</v>
      </c>
      <c r="F43" s="25" t="s">
        <v>22</v>
      </c>
      <c r="G43" s="25" t="s">
        <v>23</v>
      </c>
      <c r="H43" s="104" t="s">
        <v>23</v>
      </c>
      <c r="I43" s="104"/>
      <c r="J43" s="26" t="s">
        <v>23</v>
      </c>
      <c r="K43" s="21">
        <f>B43+D43+E43+F43+G43+H43+J43</f>
        <v>61394.4</v>
      </c>
    </row>
    <row r="44" spans="1:11" ht="15.75" customHeight="1">
      <c r="A44" s="64" t="s">
        <v>24</v>
      </c>
      <c r="B44" s="104" t="s">
        <v>25</v>
      </c>
      <c r="C44" s="104"/>
      <c r="D44" s="37">
        <v>2069</v>
      </c>
      <c r="E44" s="37">
        <v>2000</v>
      </c>
      <c r="F44" s="25" t="s">
        <v>25</v>
      </c>
      <c r="G44" s="25" t="s">
        <v>26</v>
      </c>
      <c r="H44" s="104" t="s">
        <v>26</v>
      </c>
      <c r="I44" s="104"/>
      <c r="J44" s="26" t="s">
        <v>26</v>
      </c>
      <c r="K44" s="21">
        <f aca="true" t="shared" si="5" ref="K44:K49">B44+D44+E44+F44+G44+H44+J44</f>
        <v>14569</v>
      </c>
    </row>
    <row r="45" spans="1:11" ht="16.5" customHeight="1">
      <c r="A45" s="64" t="s">
        <v>27</v>
      </c>
      <c r="B45" s="104" t="s">
        <v>28</v>
      </c>
      <c r="C45" s="104"/>
      <c r="D45" s="37">
        <f>200+100</f>
        <v>300</v>
      </c>
      <c r="E45" s="37" t="s">
        <v>28</v>
      </c>
      <c r="F45" s="25" t="s">
        <v>28</v>
      </c>
      <c r="G45" s="25" t="s">
        <v>13</v>
      </c>
      <c r="H45" s="104" t="s">
        <v>13</v>
      </c>
      <c r="I45" s="104"/>
      <c r="J45" s="26" t="s">
        <v>13</v>
      </c>
      <c r="K45" s="21">
        <f t="shared" si="5"/>
        <v>2400</v>
      </c>
    </row>
    <row r="46" spans="1:11" ht="27" customHeight="1">
      <c r="A46" s="64" t="s">
        <v>29</v>
      </c>
      <c r="B46" s="104" t="s">
        <v>30</v>
      </c>
      <c r="C46" s="104"/>
      <c r="D46" s="37">
        <v>786</v>
      </c>
      <c r="E46" s="37" t="s">
        <v>13</v>
      </c>
      <c r="F46" s="25" t="s">
        <v>13</v>
      </c>
      <c r="G46" s="25" t="s">
        <v>31</v>
      </c>
      <c r="H46" s="104" t="s">
        <v>31</v>
      </c>
      <c r="I46" s="104"/>
      <c r="J46" s="26" t="s">
        <v>31</v>
      </c>
      <c r="K46" s="21">
        <f t="shared" si="5"/>
        <v>5824</v>
      </c>
    </row>
    <row r="47" spans="1:11" ht="15" customHeight="1">
      <c r="A47" s="64" t="s">
        <v>32</v>
      </c>
      <c r="B47" s="104"/>
      <c r="C47" s="104"/>
      <c r="D47" s="37">
        <v>200</v>
      </c>
      <c r="E47" s="37">
        <v>100</v>
      </c>
      <c r="F47" s="25" t="s">
        <v>18</v>
      </c>
      <c r="G47" s="25" t="s">
        <v>18</v>
      </c>
      <c r="H47" s="104" t="s">
        <v>18</v>
      </c>
      <c r="I47" s="104"/>
      <c r="J47" s="26" t="s">
        <v>18</v>
      </c>
      <c r="K47" s="21">
        <f t="shared" si="5"/>
        <v>1500</v>
      </c>
    </row>
    <row r="48" spans="1:11" ht="14.25" customHeight="1">
      <c r="A48" s="65" t="s">
        <v>33</v>
      </c>
      <c r="B48" s="77">
        <f>B43+B44+B45+B46</f>
        <v>9596.8</v>
      </c>
      <c r="C48" s="77"/>
      <c r="D48" s="66">
        <f>D43+D44+D45+D46+D47</f>
        <v>12208</v>
      </c>
      <c r="E48" s="45">
        <f>E43+E44+E45+E46+E47</f>
        <v>12300</v>
      </c>
      <c r="F48" s="67">
        <f>F43+F44+F45+F46+F47</f>
        <v>11082.6</v>
      </c>
      <c r="G48" s="38">
        <f>G43+G44+G45+G46+G47</f>
        <v>13500</v>
      </c>
      <c r="H48" s="77">
        <f>H43+H44+H45+H46+H47</f>
        <v>13500</v>
      </c>
      <c r="I48" s="77"/>
      <c r="J48" s="46">
        <f>J43+J44+J45+J46+J47</f>
        <v>13500</v>
      </c>
      <c r="K48" s="84">
        <f t="shared" si="5"/>
        <v>85687.4</v>
      </c>
    </row>
    <row r="49" spans="1:11" ht="18" customHeight="1">
      <c r="A49" s="48" t="s">
        <v>5</v>
      </c>
      <c r="B49" s="77">
        <f>B48</f>
        <v>9596.8</v>
      </c>
      <c r="C49" s="77"/>
      <c r="D49" s="45">
        <f>D48</f>
        <v>12208</v>
      </c>
      <c r="E49" s="38">
        <f>E48</f>
        <v>12300</v>
      </c>
      <c r="F49" s="67">
        <f>F48</f>
        <v>11082.6</v>
      </c>
      <c r="G49" s="38">
        <f>G48</f>
        <v>13500</v>
      </c>
      <c r="H49" s="77">
        <f>H48</f>
        <v>13500</v>
      </c>
      <c r="I49" s="77"/>
      <c r="J49" s="46">
        <f>J48</f>
        <v>13500</v>
      </c>
      <c r="K49" s="84">
        <f t="shared" si="5"/>
        <v>85687.4</v>
      </c>
    </row>
    <row r="50" spans="1:11" ht="12.75">
      <c r="A50" s="77"/>
      <c r="B50" s="77"/>
      <c r="C50" s="77"/>
      <c r="D50" s="77"/>
      <c r="E50" s="77"/>
      <c r="F50" s="77"/>
      <c r="G50" s="77"/>
      <c r="H50" s="77"/>
      <c r="I50" s="77"/>
      <c r="J50" s="78"/>
      <c r="K50" s="21"/>
    </row>
    <row r="51" spans="1:11" ht="27.75" customHeight="1">
      <c r="A51" s="134" t="s">
        <v>42</v>
      </c>
      <c r="B51" s="135"/>
      <c r="C51" s="135"/>
      <c r="D51" s="135"/>
      <c r="E51" s="135"/>
      <c r="F51" s="135"/>
      <c r="G51" s="135"/>
      <c r="H51" s="135"/>
      <c r="I51" s="135"/>
      <c r="J51" s="135"/>
      <c r="K51" s="21"/>
    </row>
    <row r="52" spans="1:11" ht="18" customHeight="1">
      <c r="A52" s="65" t="s">
        <v>5</v>
      </c>
      <c r="B52" s="25" t="s">
        <v>34</v>
      </c>
      <c r="C52" s="136">
        <v>890.5</v>
      </c>
      <c r="D52" s="136"/>
      <c r="E52" s="25">
        <v>1000</v>
      </c>
      <c r="F52" s="25" t="s">
        <v>35</v>
      </c>
      <c r="G52" s="25" t="s">
        <v>36</v>
      </c>
      <c r="H52" s="104" t="s">
        <v>36</v>
      </c>
      <c r="I52" s="104"/>
      <c r="J52" s="26" t="s">
        <v>36</v>
      </c>
      <c r="K52" s="84">
        <f>B52+C52+E52+F52+G52+H52+J52</f>
        <v>14368.9</v>
      </c>
    </row>
    <row r="53" spans="1:11" ht="12.75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21">
        <f>B53+D53+E53+F53+G53+H53+I53</f>
        <v>0</v>
      </c>
    </row>
    <row r="54" spans="1:11" ht="15.75" customHeight="1" thickBot="1">
      <c r="A54" s="130" t="s">
        <v>37</v>
      </c>
      <c r="B54" s="131"/>
      <c r="C54" s="131"/>
      <c r="D54" s="131"/>
      <c r="E54" s="131"/>
      <c r="F54" s="131"/>
      <c r="G54" s="131"/>
      <c r="H54" s="131"/>
      <c r="I54" s="131"/>
      <c r="J54" s="131"/>
      <c r="K54" s="21">
        <f>B54+D54+E54+F54+G54+H54+I54</f>
        <v>0</v>
      </c>
    </row>
    <row r="55" spans="1:11" ht="18" customHeight="1" thickBot="1">
      <c r="A55" s="63" t="s">
        <v>43</v>
      </c>
      <c r="B55" s="132">
        <f>B31+B40+B49+B52</f>
        <v>14401.199999999999</v>
      </c>
      <c r="C55" s="133"/>
      <c r="D55" s="68">
        <f>D31+D40+D49+C52</f>
        <v>19800</v>
      </c>
      <c r="E55" s="68">
        <f aca="true" t="shared" si="6" ref="E55:K55">E31+E40+E49+E52</f>
        <v>19470</v>
      </c>
      <c r="F55" s="69">
        <f t="shared" si="6"/>
        <v>19851.6</v>
      </c>
      <c r="G55" s="68">
        <f t="shared" si="6"/>
        <v>27650</v>
      </c>
      <c r="H55" s="68">
        <f t="shared" si="6"/>
        <v>27650</v>
      </c>
      <c r="I55" s="68">
        <f t="shared" si="6"/>
        <v>10700</v>
      </c>
      <c r="J55" s="70">
        <f t="shared" si="6"/>
        <v>27350</v>
      </c>
      <c r="K55" s="84">
        <f t="shared" si="6"/>
        <v>156472.8</v>
      </c>
    </row>
    <row r="56" spans="1:11" ht="18.75" customHeight="1" thickBot="1">
      <c r="A56" s="63" t="s">
        <v>14</v>
      </c>
      <c r="B56" s="132">
        <f>B32</f>
        <v>1918.8</v>
      </c>
      <c r="C56" s="133"/>
      <c r="D56" s="69">
        <f>D32</f>
        <v>0</v>
      </c>
      <c r="E56" s="73">
        <f>E32</f>
        <v>21070.7</v>
      </c>
      <c r="F56" s="71"/>
      <c r="G56" s="71"/>
      <c r="H56" s="132"/>
      <c r="I56" s="133"/>
      <c r="J56" s="72"/>
      <c r="K56" s="84">
        <f>K32</f>
        <v>22989.5</v>
      </c>
    </row>
    <row r="57" spans="1:11" ht="13.5" thickBot="1">
      <c r="A57" s="63" t="s">
        <v>15</v>
      </c>
      <c r="B57" s="137">
        <f>B55+B56</f>
        <v>16319.999999999998</v>
      </c>
      <c r="C57" s="138"/>
      <c r="D57" s="68">
        <f>D55+D56</f>
        <v>19800</v>
      </c>
      <c r="E57" s="71">
        <f>E55+E56</f>
        <v>40540.7</v>
      </c>
      <c r="F57" s="73">
        <f>F55+F56</f>
        <v>19851.6</v>
      </c>
      <c r="G57" s="71">
        <f>G55+G56</f>
        <v>27650</v>
      </c>
      <c r="H57" s="132">
        <f>H55+H56</f>
        <v>27650</v>
      </c>
      <c r="I57" s="133"/>
      <c r="J57" s="72">
        <f>J31+I40+J49+J52</f>
        <v>27650</v>
      </c>
      <c r="K57" s="84">
        <f>B57+D57+E57+F57+G57+H57+J57</f>
        <v>179462.3</v>
      </c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1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7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1"/>
    </row>
    <row r="61" spans="1:10" ht="14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4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4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4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4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4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4.25">
      <c r="A67" s="2"/>
      <c r="B67" s="2"/>
      <c r="C67" s="2"/>
      <c r="D67" s="2"/>
      <c r="E67" s="2"/>
      <c r="F67" s="2"/>
      <c r="G67" s="2"/>
      <c r="H67" s="2"/>
      <c r="I67" s="2"/>
      <c r="J67" s="2"/>
    </row>
  </sheetData>
  <mergeCells count="84">
    <mergeCell ref="A5:H5"/>
    <mergeCell ref="B39:C39"/>
    <mergeCell ref="I39:J39"/>
    <mergeCell ref="G1:K1"/>
    <mergeCell ref="E2:K2"/>
    <mergeCell ref="E3:K3"/>
    <mergeCell ref="E4:K4"/>
    <mergeCell ref="A35:J35"/>
    <mergeCell ref="A36:J36"/>
    <mergeCell ref="A38:J38"/>
    <mergeCell ref="B56:C56"/>
    <mergeCell ref="H56:I56"/>
    <mergeCell ref="B57:C57"/>
    <mergeCell ref="H57:I57"/>
    <mergeCell ref="A53:J53"/>
    <mergeCell ref="A54:J54"/>
    <mergeCell ref="B55:C55"/>
    <mergeCell ref="A50:J50"/>
    <mergeCell ref="A51:J51"/>
    <mergeCell ref="C52:D52"/>
    <mergeCell ref="H52:I52"/>
    <mergeCell ref="B48:C48"/>
    <mergeCell ref="H48:I48"/>
    <mergeCell ref="B49:C49"/>
    <mergeCell ref="H49:I49"/>
    <mergeCell ref="B46:C46"/>
    <mergeCell ref="H46:I46"/>
    <mergeCell ref="B47:C47"/>
    <mergeCell ref="H47:I47"/>
    <mergeCell ref="B44:C44"/>
    <mergeCell ref="H44:I44"/>
    <mergeCell ref="B45:C45"/>
    <mergeCell ref="H45:I45"/>
    <mergeCell ref="A41:J41"/>
    <mergeCell ref="A42:J42"/>
    <mergeCell ref="B43:C43"/>
    <mergeCell ref="H43:I43"/>
    <mergeCell ref="B40:C40"/>
    <mergeCell ref="I40:J40"/>
    <mergeCell ref="B32:C32"/>
    <mergeCell ref="A33:J33"/>
    <mergeCell ref="A34:J34"/>
    <mergeCell ref="B30:C30"/>
    <mergeCell ref="I30:J30"/>
    <mergeCell ref="B31:C31"/>
    <mergeCell ref="B29:C29"/>
    <mergeCell ref="I29:J29"/>
    <mergeCell ref="I21:J21"/>
    <mergeCell ref="I22:J22"/>
    <mergeCell ref="I23:J23"/>
    <mergeCell ref="I24:J24"/>
    <mergeCell ref="I25:J25"/>
    <mergeCell ref="I26:J26"/>
    <mergeCell ref="I27:J27"/>
    <mergeCell ref="I28:J28"/>
    <mergeCell ref="B25:C25"/>
    <mergeCell ref="B26:C26"/>
    <mergeCell ref="B27:C27"/>
    <mergeCell ref="B28:C28"/>
    <mergeCell ref="B21:C21"/>
    <mergeCell ref="B22:C22"/>
    <mergeCell ref="B23:C23"/>
    <mergeCell ref="B24:C24"/>
    <mergeCell ref="I16:J16"/>
    <mergeCell ref="I17:J17"/>
    <mergeCell ref="I18:J18"/>
    <mergeCell ref="I19:J19"/>
    <mergeCell ref="B16:C16"/>
    <mergeCell ref="B17:C17"/>
    <mergeCell ref="B18:C18"/>
    <mergeCell ref="B19:C19"/>
    <mergeCell ref="B14:C14"/>
    <mergeCell ref="B15:C15"/>
    <mergeCell ref="I12:J12"/>
    <mergeCell ref="I13:J13"/>
    <mergeCell ref="I14:J14"/>
    <mergeCell ref="I15:J15"/>
    <mergeCell ref="A10:J10"/>
    <mergeCell ref="B12:C12"/>
    <mergeCell ref="B13:C13"/>
    <mergeCell ref="A8:A9"/>
    <mergeCell ref="B8:J8"/>
    <mergeCell ref="B9:C9"/>
    <mergeCell ref="I9:J9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2016-09-07T11:14:13Z</cp:lastPrinted>
  <dcterms:created xsi:type="dcterms:W3CDTF">2015-10-13T07:42:42Z</dcterms:created>
  <dcterms:modified xsi:type="dcterms:W3CDTF">2016-09-16T07:22:07Z</dcterms:modified>
  <cp:category/>
  <cp:version/>
  <cp:contentType/>
  <cp:contentStatus/>
</cp:coreProperties>
</file>