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<sst xmlns="http://schemas.openxmlformats.org/spreadsheetml/2006/main" count="49" uniqueCount="38">
  <si>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п/п</t>
  </si>
  <si>
    <t>Наименование мероприятия</t>
  </si>
  <si>
    <t>Источники финансирования</t>
  </si>
  <si>
    <t>(тыс.руб.)</t>
  </si>
  <si>
    <t>1.</t>
  </si>
  <si>
    <t>2.</t>
  </si>
  <si>
    <t>3.</t>
  </si>
  <si>
    <t>4.</t>
  </si>
  <si>
    <t>5.</t>
  </si>
  <si>
    <t>Финансовое обеспечение выполнения муниципального задания муниципальными бюджетными учреждениями  по хранению музейных предметов и музейных коллекций, популяризации объектов культурного наследия (памятников истории и культуры</t>
  </si>
  <si>
    <t>Финансовое обеспечение выполнения муниципального задания муниципальным бюджетным учреждением  по организации качественного и своевременного библиотечного информационного обслуживания населения, комплектование и обеспечение сохранности библиотечных фондов</t>
  </si>
  <si>
    <t>Финансовое обеспечение выполнения муниципального задания муниципальным бюджетным учреждением  по организации деятельности кружков, клубных формирований и студий, организации и обеспечении проведения культурно-досуговых мероприятий</t>
  </si>
  <si>
    <t>Финансовое обеспечение выполнения муниципального задания муниципальным бюджетным учреждением  по организации кинопоказа, обеспечение проведения культурно-массовых городских и общественно-значимых  мероприятий.</t>
  </si>
  <si>
    <t>Финансовое обеспечение  деятельности по созданию условий по организации общегородских культурно-массовых мероприятий</t>
  </si>
  <si>
    <t>местный бюджет</t>
  </si>
  <si>
    <t>Приложение №1</t>
  </si>
  <si>
    <t>к постановлению Администрации</t>
  </si>
  <si>
    <t>МО ГП "Город Малоярославец"</t>
  </si>
  <si>
    <t>внеюбюджет ные источники</t>
  </si>
  <si>
    <t>внебюджет</t>
  </si>
  <si>
    <t>РАЗДЕЛ 4 "ПЕРЕЧЕНЬ ГЛАВНЫХ МЕРОПРИЯТИЙ ПРОГРАММЫ"</t>
  </si>
  <si>
    <t>всего</t>
  </si>
  <si>
    <t>внебюджет ные источники</t>
  </si>
  <si>
    <t>6.</t>
  </si>
  <si>
    <t>Мероприятия по реализации "Дорожной карты"</t>
  </si>
  <si>
    <t>Основное мероприятие "Сохранение и развитие музейного дела"</t>
  </si>
  <si>
    <t>1.1.</t>
  </si>
  <si>
    <t>Основное мероприятие "Развитие общедоступных библиотек"</t>
  </si>
  <si>
    <t>итого</t>
  </si>
  <si>
    <t>2.1.</t>
  </si>
  <si>
    <t>Основное мероприятие "Обеспечение деятельности учреждений культурно-досугового типа"</t>
  </si>
  <si>
    <t>3.1.</t>
  </si>
  <si>
    <t>Основное мероприятие "Организация и проведение мероприятий искусства и кинематографии"</t>
  </si>
  <si>
    <t>5.1.</t>
  </si>
  <si>
    <t>Основное мероприятие "Организация общегородских культурно-массовых мероприятий"</t>
  </si>
  <si>
    <t>4.1.</t>
  </si>
  <si>
    <t>ВСЕГО  в т.ч. числе</t>
  </si>
  <si>
    <t>от  20.11.2017  г.    № 1005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</si>
</sst>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justify" wrapText="1"/>
    </xf>
    <xf numFmtId="0" fontId="5" fillId="0" borderId="10" xfId="0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B1">
      <selection activeCell="B6" sqref="B6:J6"/>
    </sheetView>
  </sheetViews>
  <sheetFormatPr defaultColWidth="9.00390625" defaultRowHeight="12.75"/>
  <cols>
    <col min="1" max="1" width="5.25390625" style="0" customWidth="1"/>
    <col min="2" max="2" width="52.00390625" style="0" customWidth="1"/>
    <col min="3" max="3" width="12.00390625" style="0" customWidth="1"/>
    <col min="4" max="4" width="8.625" style="0" customWidth="1"/>
    <col min="5" max="5" width="7.75390625" style="0" customWidth="1"/>
    <col min="6" max="6" width="8.125" style="0" customWidth="1"/>
  </cols>
  <sheetData>
    <row r="1" spans="7:10" ht="12.75">
      <c r="G1" s="25" t="s">
        <v>15</v>
      </c>
      <c r="H1" s="25"/>
      <c r="I1" s="25"/>
      <c r="J1" s="25"/>
    </row>
    <row r="2" spans="7:10" ht="12.75">
      <c r="G2" s="25" t="s">
        <v>16</v>
      </c>
      <c r="H2" s="25"/>
      <c r="I2" s="25"/>
      <c r="J2" s="25"/>
    </row>
    <row r="3" spans="7:10" ht="12.75">
      <c r="G3" s="25" t="s">
        <v>17</v>
      </c>
      <c r="H3" s="25"/>
      <c r="I3" s="25"/>
      <c r="J3" s="25"/>
    </row>
    <row r="4" spans="7:10" ht="12.75">
      <c r="G4" s="25" t="s">
        <v>37</v>
      </c>
      <c r="H4" s="25"/>
      <c r="I4" s="25"/>
      <c r="J4" s="25"/>
    </row>
    <row r="6" spans="2:10" ht="12.75">
      <c r="B6" s="24" t="s">
        <v>20</v>
      </c>
      <c r="C6" s="24"/>
      <c r="D6" s="24"/>
      <c r="E6" s="24"/>
      <c r="F6" s="24"/>
      <c r="G6" s="24"/>
      <c r="H6" s="24"/>
      <c r="I6" s="24"/>
      <c r="J6" s="24"/>
    </row>
    <row r="7" ht="12.75">
      <c r="K7" t="s">
        <v>3</v>
      </c>
    </row>
    <row r="8" spans="1:11" ht="38.25">
      <c r="A8" s="7" t="s">
        <v>0</v>
      </c>
      <c r="B8" s="8" t="s">
        <v>1</v>
      </c>
      <c r="C8" s="9" t="s">
        <v>2</v>
      </c>
      <c r="D8" s="8">
        <v>2014</v>
      </c>
      <c r="E8" s="8">
        <v>2015</v>
      </c>
      <c r="F8" s="8">
        <v>2016</v>
      </c>
      <c r="G8" s="8">
        <v>2017</v>
      </c>
      <c r="H8" s="8">
        <v>2018</v>
      </c>
      <c r="I8" s="8">
        <v>2019</v>
      </c>
      <c r="J8" s="8">
        <v>2020</v>
      </c>
      <c r="K8" s="2" t="s">
        <v>21</v>
      </c>
    </row>
    <row r="9" spans="1:11" ht="26.25" customHeight="1">
      <c r="A9" s="7" t="s">
        <v>4</v>
      </c>
      <c r="B9" s="16" t="s">
        <v>25</v>
      </c>
      <c r="C9" s="17" t="s">
        <v>28</v>
      </c>
      <c r="D9" s="12">
        <f>D10+D11</f>
        <v>18525</v>
      </c>
      <c r="E9" s="12">
        <f aca="true" t="shared" si="0" ref="E9:K9">E10+E11</f>
        <v>17925</v>
      </c>
      <c r="F9" s="12">
        <f t="shared" si="0"/>
        <v>17943</v>
      </c>
      <c r="G9" s="12">
        <f t="shared" si="0"/>
        <v>19811</v>
      </c>
      <c r="H9" s="12">
        <f t="shared" si="0"/>
        <v>19038</v>
      </c>
      <c r="I9" s="12">
        <f t="shared" si="0"/>
        <v>19038</v>
      </c>
      <c r="J9" s="12">
        <f t="shared" si="0"/>
        <v>20083</v>
      </c>
      <c r="K9" s="12">
        <f t="shared" si="0"/>
        <v>132363</v>
      </c>
    </row>
    <row r="10" spans="1:11" ht="27.75" customHeight="1">
      <c r="A10" s="26" t="s">
        <v>26</v>
      </c>
      <c r="B10" s="27" t="s">
        <v>9</v>
      </c>
      <c r="C10" s="15" t="s">
        <v>14</v>
      </c>
      <c r="D10" s="2">
        <v>15643</v>
      </c>
      <c r="E10" s="2">
        <v>15444</v>
      </c>
      <c r="F10" s="2">
        <v>15142</v>
      </c>
      <c r="G10" s="2">
        <v>16516</v>
      </c>
      <c r="H10" s="2">
        <v>15743</v>
      </c>
      <c r="I10" s="2">
        <v>15743</v>
      </c>
      <c r="J10" s="2">
        <v>16653</v>
      </c>
      <c r="K10" s="2">
        <f>D10+E10+F10+G10+H10+I10+J10</f>
        <v>110884</v>
      </c>
    </row>
    <row r="11" spans="1:11" ht="21.75" customHeight="1">
      <c r="A11" s="26"/>
      <c r="B11" s="27"/>
      <c r="C11" s="15" t="s">
        <v>18</v>
      </c>
      <c r="D11" s="2">
        <v>2882</v>
      </c>
      <c r="E11" s="2">
        <v>2481</v>
      </c>
      <c r="F11" s="2">
        <v>2801</v>
      </c>
      <c r="G11" s="2">
        <v>3295</v>
      </c>
      <c r="H11" s="2">
        <v>3295</v>
      </c>
      <c r="I11" s="2">
        <v>3295</v>
      </c>
      <c r="J11" s="2">
        <v>3430</v>
      </c>
      <c r="K11" s="2">
        <f aca="true" t="shared" si="1" ref="K11:K24">D11+E11+F11+G11+H11+I11+J11</f>
        <v>21479</v>
      </c>
    </row>
    <row r="12" spans="1:11" ht="21.75" customHeight="1">
      <c r="A12" s="18" t="s">
        <v>5</v>
      </c>
      <c r="B12" s="16" t="s">
        <v>27</v>
      </c>
      <c r="C12" s="22" t="s">
        <v>28</v>
      </c>
      <c r="D12" s="23">
        <f>D13</f>
        <v>7426</v>
      </c>
      <c r="E12" s="23">
        <f aca="true" t="shared" si="2" ref="E12:K12">E13</f>
        <v>6212</v>
      </c>
      <c r="F12" s="23">
        <f t="shared" si="2"/>
        <v>6133</v>
      </c>
      <c r="G12" s="23">
        <f t="shared" si="2"/>
        <v>6761</v>
      </c>
      <c r="H12" s="23">
        <f t="shared" si="2"/>
        <v>6173</v>
      </c>
      <c r="I12" s="23">
        <f t="shared" si="2"/>
        <v>6173</v>
      </c>
      <c r="J12" s="23">
        <f t="shared" si="2"/>
        <v>6663</v>
      </c>
      <c r="K12" s="23">
        <f t="shared" si="2"/>
        <v>45541</v>
      </c>
    </row>
    <row r="13" spans="1:11" ht="62.25" customHeight="1">
      <c r="A13" s="21" t="s">
        <v>29</v>
      </c>
      <c r="B13" s="10" t="s">
        <v>10</v>
      </c>
      <c r="C13" s="15" t="s">
        <v>14</v>
      </c>
      <c r="D13" s="2">
        <v>7426</v>
      </c>
      <c r="E13" s="2">
        <v>6212</v>
      </c>
      <c r="F13" s="2">
        <v>6133</v>
      </c>
      <c r="G13" s="2">
        <v>6761</v>
      </c>
      <c r="H13" s="2">
        <v>6173</v>
      </c>
      <c r="I13" s="2">
        <v>6173</v>
      </c>
      <c r="J13" s="2">
        <v>6663</v>
      </c>
      <c r="K13" s="2">
        <f t="shared" si="1"/>
        <v>45541</v>
      </c>
    </row>
    <row r="14" spans="1:11" ht="39.75" customHeight="1" hidden="1">
      <c r="A14" s="13"/>
      <c r="B14" s="10"/>
      <c r="C14" s="15"/>
      <c r="D14" s="2"/>
      <c r="E14" s="2"/>
      <c r="F14" s="2"/>
      <c r="G14" s="2"/>
      <c r="H14" s="2"/>
      <c r="I14" s="2"/>
      <c r="J14" s="2"/>
      <c r="K14" s="2"/>
    </row>
    <row r="15" spans="1:11" ht="27.75" customHeight="1">
      <c r="A15" s="19" t="s">
        <v>6</v>
      </c>
      <c r="B15" s="20" t="s">
        <v>30</v>
      </c>
      <c r="C15" s="17" t="s">
        <v>28</v>
      </c>
      <c r="D15" s="8">
        <f>D16+D17</f>
        <v>12322</v>
      </c>
      <c r="E15" s="8">
        <f aca="true" t="shared" si="3" ref="E15:K15">E16+E17</f>
        <v>11397</v>
      </c>
      <c r="F15" s="8">
        <f t="shared" si="3"/>
        <v>10612</v>
      </c>
      <c r="G15" s="8">
        <f t="shared" si="3"/>
        <v>11636</v>
      </c>
      <c r="H15" s="8">
        <f t="shared" si="3"/>
        <v>11251</v>
      </c>
      <c r="I15" s="8">
        <f t="shared" si="3"/>
        <v>11251</v>
      </c>
      <c r="J15" s="8">
        <f t="shared" si="3"/>
        <v>12115</v>
      </c>
      <c r="K15" s="8">
        <f t="shared" si="3"/>
        <v>80584</v>
      </c>
    </row>
    <row r="16" spans="1:11" ht="23.25" customHeight="1">
      <c r="A16" s="26" t="s">
        <v>31</v>
      </c>
      <c r="B16" s="27" t="s">
        <v>11</v>
      </c>
      <c r="C16" s="15" t="s">
        <v>14</v>
      </c>
      <c r="D16" s="2">
        <v>12081</v>
      </c>
      <c r="E16" s="2">
        <v>11098</v>
      </c>
      <c r="F16" s="2">
        <v>10350</v>
      </c>
      <c r="G16" s="2">
        <v>11263</v>
      </c>
      <c r="H16" s="2">
        <v>10878</v>
      </c>
      <c r="I16" s="2">
        <v>10878</v>
      </c>
      <c r="J16" s="2">
        <v>11741</v>
      </c>
      <c r="K16" s="2">
        <f t="shared" si="1"/>
        <v>78289</v>
      </c>
    </row>
    <row r="17" spans="1:11" ht="36.75" customHeight="1">
      <c r="A17" s="26"/>
      <c r="B17" s="27"/>
      <c r="C17" s="15" t="s">
        <v>18</v>
      </c>
      <c r="D17" s="2">
        <v>241</v>
      </c>
      <c r="E17" s="2">
        <v>299</v>
      </c>
      <c r="F17" s="2">
        <v>262</v>
      </c>
      <c r="G17" s="2">
        <v>373</v>
      </c>
      <c r="H17" s="2">
        <v>373</v>
      </c>
      <c r="I17" s="2">
        <v>373</v>
      </c>
      <c r="J17" s="2">
        <v>374</v>
      </c>
      <c r="K17" s="2">
        <f t="shared" si="1"/>
        <v>2295</v>
      </c>
    </row>
    <row r="18" spans="1:11" ht="42.75" customHeight="1" hidden="1">
      <c r="A18" s="2"/>
      <c r="B18" s="10"/>
      <c r="C18" s="15"/>
      <c r="D18" s="2"/>
      <c r="E18" s="2"/>
      <c r="F18" s="2"/>
      <c r="G18" s="2"/>
      <c r="H18" s="2"/>
      <c r="I18" s="2"/>
      <c r="J18" s="2"/>
      <c r="K18" s="2"/>
    </row>
    <row r="19" spans="1:11" ht="25.5" customHeight="1">
      <c r="A19" s="8" t="s">
        <v>7</v>
      </c>
      <c r="B19" s="20" t="s">
        <v>32</v>
      </c>
      <c r="C19" s="17" t="s">
        <v>28</v>
      </c>
      <c r="D19" s="8">
        <f>D20+D21</f>
        <v>10318</v>
      </c>
      <c r="E19" s="8">
        <f aca="true" t="shared" si="4" ref="E19:K19">E20+E21</f>
        <v>9378</v>
      </c>
      <c r="F19" s="8">
        <f t="shared" si="4"/>
        <v>12032</v>
      </c>
      <c r="G19" s="8">
        <f t="shared" si="4"/>
        <v>12596</v>
      </c>
      <c r="H19" s="8">
        <f t="shared" si="4"/>
        <v>11996</v>
      </c>
      <c r="I19" s="8">
        <f t="shared" si="4"/>
        <v>11996</v>
      </c>
      <c r="J19" s="8">
        <f t="shared" si="4"/>
        <v>12231</v>
      </c>
      <c r="K19" s="8">
        <f t="shared" si="4"/>
        <v>80547</v>
      </c>
    </row>
    <row r="20" spans="1:11" ht="27.75" customHeight="1">
      <c r="A20" s="26" t="s">
        <v>35</v>
      </c>
      <c r="B20" s="28" t="s">
        <v>12</v>
      </c>
      <c r="C20" s="15" t="s">
        <v>14</v>
      </c>
      <c r="D20" s="2">
        <v>4690</v>
      </c>
      <c r="E20" s="2">
        <v>3443</v>
      </c>
      <c r="F20" s="2">
        <v>3106</v>
      </c>
      <c r="G20" s="2">
        <v>3558</v>
      </c>
      <c r="H20" s="2">
        <v>2958</v>
      </c>
      <c r="I20" s="2">
        <v>2958</v>
      </c>
      <c r="J20" s="2">
        <v>3193</v>
      </c>
      <c r="K20" s="2">
        <f t="shared" si="1"/>
        <v>23906</v>
      </c>
    </row>
    <row r="21" spans="1:11" ht="25.5" customHeight="1">
      <c r="A21" s="26"/>
      <c r="B21" s="29"/>
      <c r="C21" s="15" t="s">
        <v>22</v>
      </c>
      <c r="D21" s="2">
        <v>5628</v>
      </c>
      <c r="E21" s="2">
        <v>5935</v>
      </c>
      <c r="F21" s="2">
        <v>8926</v>
      </c>
      <c r="G21" s="2">
        <v>9038</v>
      </c>
      <c r="H21" s="2">
        <v>9038</v>
      </c>
      <c r="I21" s="2">
        <v>9038</v>
      </c>
      <c r="J21" s="2">
        <v>9038</v>
      </c>
      <c r="K21" s="2">
        <f t="shared" si="1"/>
        <v>56641</v>
      </c>
    </row>
    <row r="22" spans="1:11" ht="36" customHeight="1" hidden="1">
      <c r="A22" s="2"/>
      <c r="B22" s="11"/>
      <c r="C22" s="15"/>
      <c r="D22" s="2"/>
      <c r="E22" s="2"/>
      <c r="F22" s="2"/>
      <c r="G22" s="2"/>
      <c r="H22" s="2"/>
      <c r="I22" s="2"/>
      <c r="J22" s="2"/>
      <c r="K22" s="2"/>
    </row>
    <row r="23" spans="1:11" ht="27" customHeight="1">
      <c r="A23" s="8" t="s">
        <v>8</v>
      </c>
      <c r="B23" s="20" t="s">
        <v>34</v>
      </c>
      <c r="C23" s="17" t="s">
        <v>28</v>
      </c>
      <c r="D23" s="8">
        <f>D24</f>
        <v>841</v>
      </c>
      <c r="E23" s="8">
        <f aca="true" t="shared" si="5" ref="E23:K23">E24</f>
        <v>630</v>
      </c>
      <c r="F23" s="8">
        <f t="shared" si="5"/>
        <v>573</v>
      </c>
      <c r="G23" s="8">
        <f t="shared" si="5"/>
        <v>640</v>
      </c>
      <c r="H23" s="8">
        <f t="shared" si="5"/>
        <v>640</v>
      </c>
      <c r="I23" s="8">
        <f t="shared" si="5"/>
        <v>640</v>
      </c>
      <c r="J23" s="8">
        <f t="shared" si="5"/>
        <v>799</v>
      </c>
      <c r="K23" s="8">
        <f t="shared" si="5"/>
        <v>4763</v>
      </c>
    </row>
    <row r="24" spans="1:11" ht="25.5" customHeight="1">
      <c r="A24" s="14" t="s">
        <v>33</v>
      </c>
      <c r="B24" s="10" t="s">
        <v>13</v>
      </c>
      <c r="C24" s="15" t="s">
        <v>14</v>
      </c>
      <c r="D24" s="2">
        <v>841</v>
      </c>
      <c r="E24" s="2">
        <v>630</v>
      </c>
      <c r="F24" s="2">
        <v>573</v>
      </c>
      <c r="G24" s="2">
        <v>640</v>
      </c>
      <c r="H24" s="2">
        <v>640</v>
      </c>
      <c r="I24" s="2">
        <v>640</v>
      </c>
      <c r="J24" s="2">
        <v>799</v>
      </c>
      <c r="K24" s="2">
        <f t="shared" si="1"/>
        <v>4763</v>
      </c>
    </row>
    <row r="25" spans="1:11" ht="19.5" customHeight="1">
      <c r="A25" s="8" t="s">
        <v>23</v>
      </c>
      <c r="B25" s="20" t="s">
        <v>24</v>
      </c>
      <c r="C25" s="15" t="s">
        <v>14</v>
      </c>
      <c r="D25" s="2"/>
      <c r="E25" s="2"/>
      <c r="F25" s="2"/>
      <c r="G25" s="8">
        <v>0</v>
      </c>
      <c r="H25" s="8">
        <v>6000</v>
      </c>
      <c r="I25" s="8">
        <v>6000</v>
      </c>
      <c r="J25" s="8">
        <v>6000</v>
      </c>
      <c r="K25" s="8">
        <f>D25+E25+F25+G25+H25+I25+J25</f>
        <v>18000</v>
      </c>
    </row>
    <row r="26" spans="1:11" ht="12" customHeight="1">
      <c r="A26" s="1"/>
      <c r="B26" s="5" t="s">
        <v>36</v>
      </c>
      <c r="C26" s="6"/>
      <c r="D26" s="8">
        <f aca="true" t="shared" si="6" ref="D26:F27">D9+D12+D15+D19+D23</f>
        <v>49432</v>
      </c>
      <c r="E26" s="8">
        <f t="shared" si="6"/>
        <v>45542</v>
      </c>
      <c r="F26" s="8">
        <f t="shared" si="6"/>
        <v>47293</v>
      </c>
      <c r="G26" s="8">
        <f>G9+G12+G15+G19+G23+G25</f>
        <v>51444</v>
      </c>
      <c r="H26" s="8">
        <f>H9+H12+H15+H19+H23+H25</f>
        <v>55098</v>
      </c>
      <c r="I26" s="8">
        <f>I9+I12+I15+I19+I23+I25</f>
        <v>55098</v>
      </c>
      <c r="J26" s="8">
        <f>J9+J12+J15+J19+J23+J25</f>
        <v>57891</v>
      </c>
      <c r="K26" s="8">
        <f>K9+K12+K15+K19+K23+K25</f>
        <v>361798</v>
      </c>
    </row>
    <row r="27" spans="1:11" ht="12.75">
      <c r="A27" s="1"/>
      <c r="B27" s="5" t="s">
        <v>14</v>
      </c>
      <c r="C27" s="1"/>
      <c r="D27" s="8">
        <f t="shared" si="6"/>
        <v>40681</v>
      </c>
      <c r="E27" s="8">
        <f t="shared" si="6"/>
        <v>36827</v>
      </c>
      <c r="F27" s="8">
        <f t="shared" si="6"/>
        <v>35304</v>
      </c>
      <c r="G27" s="8">
        <f>G10+G13+G16+G20+G24+G25</f>
        <v>38738</v>
      </c>
      <c r="H27" s="8">
        <f>H10+H13+H16+H20+H24+H25</f>
        <v>42392</v>
      </c>
      <c r="I27" s="8">
        <f>I10+I13+I16+I20+I24+I25</f>
        <v>42392</v>
      </c>
      <c r="J27" s="8">
        <f>J10+J13+J16+J20+J24+J25</f>
        <v>45049</v>
      </c>
      <c r="K27" s="8">
        <f>K10+K13+K16+K20+K24+K25</f>
        <v>281383</v>
      </c>
    </row>
    <row r="28" spans="1:11" ht="12.75">
      <c r="A28" s="1"/>
      <c r="B28" s="7" t="s">
        <v>19</v>
      </c>
      <c r="C28" s="1"/>
      <c r="D28" s="8">
        <f>D11+D17+D21</f>
        <v>8751</v>
      </c>
      <c r="E28" s="8">
        <f aca="true" t="shared" si="7" ref="E28:K28">E11+E17+E21</f>
        <v>8715</v>
      </c>
      <c r="F28" s="8">
        <f t="shared" si="7"/>
        <v>11989</v>
      </c>
      <c r="G28" s="8">
        <f t="shared" si="7"/>
        <v>12706</v>
      </c>
      <c r="H28" s="8">
        <f t="shared" si="7"/>
        <v>12706</v>
      </c>
      <c r="I28" s="8">
        <f t="shared" si="7"/>
        <v>12706</v>
      </c>
      <c r="J28" s="8">
        <f t="shared" si="7"/>
        <v>12842</v>
      </c>
      <c r="K28" s="8">
        <f t="shared" si="7"/>
        <v>80415</v>
      </c>
    </row>
    <row r="29" spans="1:11" ht="12.75" hidden="1">
      <c r="A29" s="1"/>
      <c r="B29" s="1"/>
      <c r="C29" s="1"/>
      <c r="D29" s="4"/>
      <c r="E29" s="4"/>
      <c r="F29" s="4"/>
      <c r="G29" s="4"/>
      <c r="H29" s="4"/>
      <c r="I29" s="4"/>
      <c r="J29" s="4"/>
      <c r="K29" s="1"/>
    </row>
    <row r="30" spans="4:10" ht="12.75">
      <c r="D30" s="3"/>
      <c r="E30" s="3"/>
      <c r="F30" s="3"/>
      <c r="G30" s="3"/>
      <c r="H30" s="3"/>
      <c r="I30" s="3"/>
      <c r="J30" s="3"/>
    </row>
  </sheetData>
  <sheetProtection/>
  <mergeCells count="11">
    <mergeCell ref="A16:A17"/>
    <mergeCell ref="A20:A21"/>
    <mergeCell ref="B10:B11"/>
    <mergeCell ref="B16:B17"/>
    <mergeCell ref="B20:B21"/>
    <mergeCell ref="B6:J6"/>
    <mergeCell ref="G1:J1"/>
    <mergeCell ref="G2:J2"/>
    <mergeCell ref="G3:J3"/>
    <mergeCell ref="G4:J4"/>
    <mergeCell ref="A10:A11"/>
  </mergeCells>
  <printOptions/>
  <pageMargins left="0.5905511811023623" right="0.3937007874015748" top="0" bottom="0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Пользователь Windows</cp:lastModifiedBy>
  <cp:lastPrinted>2017-11-16T12:05:03Z</cp:lastPrinted>
  <dcterms:created xsi:type="dcterms:W3CDTF">2016-02-19T05:42:05Z</dcterms:created>
  <dcterms:modified xsi:type="dcterms:W3CDTF">2017-11-21T06:35:55Z</dcterms:modified>
  <cp:category/>
  <cp:version/>
  <cp:contentType/>
  <cp:contentStatus/>
</cp:coreProperties>
</file>