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<sst xmlns="http://schemas.openxmlformats.org/spreadsheetml/2006/main" count="56" uniqueCount="44">
  <si>
    <t xml:space="preserve">5. Объемы и источники финансирования Программы </t>
  </si>
  <si>
    <t xml:space="preserve">       Распределение   объемов  финансирования   мероприятий   по   годам   приведено в таблице: </t>
  </si>
  <si>
    <t>Программные мероприятия</t>
  </si>
  <si>
    <t>По годам</t>
  </si>
  <si>
    <t>местный бюджет</t>
  </si>
  <si>
    <t>областной бюджет</t>
  </si>
  <si>
    <t>1918,8</t>
  </si>
  <si>
    <t xml:space="preserve">   1297,1</t>
  </si>
  <si>
    <t>1000,0</t>
  </si>
  <si>
    <t>3000,0</t>
  </si>
  <si>
    <t>1335,9</t>
  </si>
  <si>
    <t>500,0</t>
  </si>
  <si>
    <t>832,4</t>
  </si>
  <si>
    <t xml:space="preserve">                                                                                                                                     (тыс. рублей)</t>
  </si>
  <si>
    <t xml:space="preserve">  </t>
  </si>
  <si>
    <t>(тыс.руб.)</t>
  </si>
  <si>
    <t xml:space="preserve">     итого</t>
  </si>
  <si>
    <t>МО ГП "Город Малоярославец"</t>
  </si>
  <si>
    <t>районный бюджет</t>
  </si>
  <si>
    <t>п/п</t>
  </si>
  <si>
    <t>1.</t>
  </si>
  <si>
    <t>2.</t>
  </si>
  <si>
    <t>3.</t>
  </si>
  <si>
    <t>4.</t>
  </si>
  <si>
    <t>1.1.</t>
  </si>
  <si>
    <t>1.2.</t>
  </si>
  <si>
    <t>5.</t>
  </si>
  <si>
    <t xml:space="preserve">Содержание автомобильных  дорог </t>
  </si>
  <si>
    <t>капитальный ремонт автомобильных дорог</t>
  </si>
  <si>
    <t xml:space="preserve"> Строительство и ремонт тротуаров на улицах города</t>
  </si>
  <si>
    <t xml:space="preserve"> Капитальный ремонт и ремонт автомобильных автодорог:</t>
  </si>
  <si>
    <t xml:space="preserve"> ремонт автомобильных дорог </t>
  </si>
  <si>
    <t>Ремонт дворовых территорий многоквартирных домов, проездов к дворовым территориям многоквартирных домов</t>
  </si>
  <si>
    <t>Обустройство автомобильных дорог в целях повышения безопасности дорожного движения</t>
  </si>
  <si>
    <t>1.3.</t>
  </si>
  <si>
    <t>местный бюжет</t>
  </si>
  <si>
    <t xml:space="preserve"> проектно-изыскательские работы инженерных сооружений  (дороги)                   местный бюджет</t>
  </si>
  <si>
    <t>ВСЕГО                                                                   по всем мероприятиям Программы</t>
  </si>
  <si>
    <t>Основное мероприятие   Развитие дорожного хозяйства</t>
  </si>
  <si>
    <t>к Постановлению администрации</t>
  </si>
  <si>
    <t xml:space="preserve"> </t>
  </si>
  <si>
    <t>Приложение №7</t>
  </si>
  <si>
    <t>от     21.03.   2018г.</t>
  </si>
  <si>
    <t>№251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</si>
</sst>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11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u val="single"/>
      <sz val="11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168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69" fontId="0" fillId="0" borderId="0" xfId="0" applyNumberFormat="1" applyAlignment="1">
      <alignment/>
    </xf>
    <xf numFmtId="169" fontId="9" fillId="0" borderId="1" xfId="0" applyNumberFormat="1" applyFont="1" applyFill="1" applyBorder="1" applyAlignment="1">
      <alignment horizontal="center" vertical="center" wrapText="1"/>
    </xf>
    <xf numFmtId="169" fontId="10" fillId="0" borderId="1" xfId="0" applyNumberFormat="1" applyFont="1" applyFill="1" applyBorder="1" applyAlignment="1">
      <alignment horizontal="center" vertical="center" wrapText="1"/>
    </xf>
    <xf numFmtId="169" fontId="10" fillId="0" borderId="1" xfId="0" applyNumberFormat="1" applyFont="1" applyFill="1" applyBorder="1" applyAlignment="1">
      <alignment horizontal="center" vertical="top" wrapText="1"/>
    </xf>
    <xf numFmtId="169" fontId="10" fillId="0" borderId="2" xfId="0" applyNumberFormat="1" applyFont="1" applyFill="1" applyBorder="1" applyAlignment="1">
      <alignment horizontal="center" vertical="top" wrapText="1"/>
    </xf>
    <xf numFmtId="169" fontId="10" fillId="0" borderId="3" xfId="0" applyNumberFormat="1" applyFont="1" applyFill="1" applyBorder="1" applyAlignment="1">
      <alignment horizontal="center" vertical="top" wrapText="1"/>
    </xf>
    <xf numFmtId="169" fontId="10" fillId="0" borderId="4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169" fontId="0" fillId="0" borderId="0" xfId="0" applyNumberFormat="1" applyFill="1" applyAlignment="1">
      <alignment/>
    </xf>
    <xf numFmtId="0" fontId="0" fillId="0" borderId="0" xfId="0" applyFill="1" applyAlignment="1">
      <alignment/>
    </xf>
    <xf numFmtId="169" fontId="9" fillId="0" borderId="2" xfId="0" applyNumberFormat="1" applyFont="1" applyFill="1" applyBorder="1" applyAlignment="1">
      <alignment horizontal="center" vertical="center" wrapText="1"/>
    </xf>
    <xf numFmtId="169" fontId="10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vertical="justify" wrapText="1"/>
    </xf>
    <xf numFmtId="169" fontId="9" fillId="0" borderId="1" xfId="0" applyNumberFormat="1" applyFont="1" applyFill="1" applyBorder="1" applyAlignment="1">
      <alignment vertical="justify" wrapText="1"/>
    </xf>
    <xf numFmtId="169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ont="1" applyBorder="1" applyAlignment="1">
      <alignment vertical="center"/>
    </xf>
    <xf numFmtId="0" fontId="0" fillId="0" borderId="5" xfId="0" applyBorder="1" applyAlignment="1">
      <alignment/>
    </xf>
    <xf numFmtId="0" fontId="2" fillId="0" borderId="2" xfId="0" applyFont="1" applyBorder="1" applyAlignment="1">
      <alignment/>
    </xf>
    <xf numFmtId="16" fontId="9" fillId="0" borderId="5" xfId="0" applyNumberFormat="1" applyFont="1" applyBorder="1" applyAlignment="1">
      <alignment horizontal="center" vertical="justify"/>
    </xf>
    <xf numFmtId="16" fontId="10" fillId="0" borderId="5" xfId="0" applyNumberFormat="1" applyFont="1" applyBorder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justify"/>
    </xf>
    <xf numFmtId="0" fontId="9" fillId="0" borderId="5" xfId="0" applyFont="1" applyBorder="1" applyAlignment="1">
      <alignment vertical="center"/>
    </xf>
    <xf numFmtId="169" fontId="9" fillId="0" borderId="2" xfId="0" applyNumberFormat="1" applyFont="1" applyFill="1" applyBorder="1" applyAlignment="1">
      <alignment vertical="justify" wrapText="1"/>
    </xf>
    <xf numFmtId="169" fontId="9" fillId="0" borderId="2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right" vertical="top" wrapText="1"/>
    </xf>
    <xf numFmtId="169" fontId="10" fillId="0" borderId="1" xfId="0" applyNumberFormat="1" applyFont="1" applyFill="1" applyBorder="1" applyAlignment="1">
      <alignment horizontal="center" wrapText="1"/>
    </xf>
    <xf numFmtId="169" fontId="10" fillId="0" borderId="2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/>
    </xf>
    <xf numFmtId="0" fontId="0" fillId="0" borderId="0" xfId="0" applyAlignment="1">
      <alignment horizontal="center"/>
    </xf>
    <xf numFmtId="49" fontId="10" fillId="0" borderId="5" xfId="0" applyNumberFormat="1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1" xfId="0" applyFont="1" applyBorder="1" applyAlignment="1">
      <alignment horizontal="justify" vertical="top" wrapText="1"/>
    </xf>
    <xf numFmtId="169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9" fontId="9" fillId="0" borderId="1" xfId="0" applyNumberFormat="1" applyFont="1" applyFill="1" applyBorder="1" applyAlignment="1">
      <alignment horizontal="center" vertical="center" wrapText="1"/>
    </xf>
    <xf numFmtId="169" fontId="10" fillId="0" borderId="1" xfId="0" applyNumberFormat="1" applyFont="1" applyFill="1" applyBorder="1" applyAlignment="1">
      <alignment horizontal="center" vertical="top" wrapText="1"/>
    </xf>
    <xf numFmtId="169" fontId="9" fillId="0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9" fillId="0" borderId="5" xfId="0" applyFont="1" applyBorder="1" applyAlignment="1">
      <alignment horizontal="center" vertical="justify"/>
    </xf>
    <xf numFmtId="0" fontId="10" fillId="0" borderId="5" xfId="0" applyFont="1" applyBorder="1" applyAlignment="1">
      <alignment horizontal="center"/>
    </xf>
    <xf numFmtId="0" fontId="10" fillId="0" borderId="1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workbookViewId="0" topLeftCell="A1">
      <selection activeCell="K6" sqref="K6"/>
    </sheetView>
  </sheetViews>
  <sheetFormatPr defaultColWidth="9.00390625" defaultRowHeight="12.75"/>
  <cols>
    <col min="1" max="1" width="3.875" style="0" customWidth="1"/>
    <col min="2" max="2" width="32.875" style="0" customWidth="1"/>
    <col min="3" max="3" width="9.875" style="0" customWidth="1"/>
    <col min="4" max="4" width="8.00390625" style="0" hidden="1" customWidth="1"/>
    <col min="6" max="6" width="9.25390625" style="0" customWidth="1"/>
    <col min="7" max="7" width="9.00390625" style="0" customWidth="1"/>
    <col min="8" max="8" width="8.25390625" style="0" customWidth="1"/>
    <col min="9" max="9" width="8.125" style="0" customWidth="1"/>
    <col min="10" max="10" width="9.125" style="0" hidden="1" customWidth="1"/>
    <col min="11" max="11" width="8.25390625" style="0" customWidth="1"/>
    <col min="12" max="12" width="9.375" style="0" customWidth="1"/>
  </cols>
  <sheetData>
    <row r="1" spans="6:12" ht="12.75">
      <c r="F1" s="5"/>
      <c r="G1" s="5"/>
      <c r="H1" s="52"/>
      <c r="I1" s="52"/>
      <c r="J1" s="52"/>
      <c r="K1" s="52"/>
      <c r="L1" s="52"/>
    </row>
    <row r="2" spans="6:12" ht="12.75">
      <c r="F2" s="69" t="s">
        <v>41</v>
      </c>
      <c r="G2" s="69"/>
      <c r="H2" s="69"/>
      <c r="I2" s="69"/>
      <c r="J2" s="69"/>
      <c r="K2" s="69"/>
      <c r="L2" s="69"/>
    </row>
    <row r="3" spans="6:12" ht="12.75">
      <c r="F3" s="69" t="s">
        <v>39</v>
      </c>
      <c r="G3" s="69"/>
      <c r="H3" s="69"/>
      <c r="I3" s="69"/>
      <c r="J3" s="69"/>
      <c r="K3" s="69"/>
      <c r="L3" s="69"/>
    </row>
    <row r="4" spans="6:12" ht="12.75">
      <c r="F4" s="69" t="s">
        <v>17</v>
      </c>
      <c r="G4" s="69"/>
      <c r="H4" s="69"/>
      <c r="I4" s="69"/>
      <c r="J4" s="69"/>
      <c r="K4" s="69"/>
      <c r="L4" s="69"/>
    </row>
    <row r="5" spans="6:12" ht="12.75">
      <c r="F5" s="6"/>
      <c r="G5" s="5"/>
      <c r="H5" s="52" t="s">
        <v>42</v>
      </c>
      <c r="I5" s="52"/>
      <c r="J5" s="6"/>
      <c r="K5" s="6" t="s">
        <v>43</v>
      </c>
      <c r="L5" s="6"/>
    </row>
    <row r="6" spans="6:12" ht="12.75">
      <c r="F6" s="6"/>
      <c r="G6" s="6"/>
      <c r="H6" s="6"/>
      <c r="I6" s="6"/>
      <c r="J6" s="6"/>
      <c r="K6" s="6"/>
      <c r="L6" s="6"/>
    </row>
    <row r="7" spans="2:11" ht="14.25">
      <c r="B7" s="61" t="s">
        <v>0</v>
      </c>
      <c r="C7" s="61"/>
      <c r="D7" s="61"/>
      <c r="E7" s="61"/>
      <c r="F7" s="61"/>
      <c r="G7" s="61"/>
      <c r="H7" s="61"/>
      <c r="I7" s="61"/>
      <c r="J7" s="1"/>
      <c r="K7" s="1"/>
    </row>
    <row r="8" spans="2:11" ht="15">
      <c r="B8" s="2" t="s">
        <v>1</v>
      </c>
      <c r="C8" s="1"/>
      <c r="D8" s="1"/>
      <c r="E8" s="1"/>
      <c r="F8" s="1"/>
      <c r="G8" s="1"/>
      <c r="H8" s="1"/>
      <c r="I8" s="1"/>
      <c r="J8" s="1"/>
      <c r="K8" s="1"/>
    </row>
    <row r="9" spans="2:12" ht="11.25" customHeight="1" thickBot="1">
      <c r="B9" s="4" t="s">
        <v>13</v>
      </c>
      <c r="C9" s="1"/>
      <c r="D9" s="1"/>
      <c r="E9" s="1" t="s">
        <v>14</v>
      </c>
      <c r="F9" s="1"/>
      <c r="G9" s="1"/>
      <c r="H9" s="3"/>
      <c r="I9" s="3"/>
      <c r="J9" s="3"/>
      <c r="K9" s="3"/>
      <c r="L9" s="3"/>
    </row>
    <row r="10" spans="1:12" ht="17.25" customHeight="1">
      <c r="A10" s="57" t="s">
        <v>19</v>
      </c>
      <c r="B10" s="62" t="s">
        <v>2</v>
      </c>
      <c r="C10" s="64" t="s">
        <v>3</v>
      </c>
      <c r="D10" s="65"/>
      <c r="E10" s="65"/>
      <c r="F10" s="65"/>
      <c r="G10" s="65"/>
      <c r="H10" s="65"/>
      <c r="I10" s="65"/>
      <c r="J10" s="65"/>
      <c r="K10" s="65"/>
      <c r="L10" s="51" t="s">
        <v>15</v>
      </c>
    </row>
    <row r="11" spans="1:12" ht="12.75">
      <c r="A11" s="58"/>
      <c r="B11" s="63"/>
      <c r="C11" s="63">
        <v>2014</v>
      </c>
      <c r="D11" s="63"/>
      <c r="E11" s="26">
        <v>2015</v>
      </c>
      <c r="F11" s="24">
        <v>2016</v>
      </c>
      <c r="G11" s="26">
        <v>2017</v>
      </c>
      <c r="H11" s="26">
        <v>2018</v>
      </c>
      <c r="I11" s="26">
        <v>2019</v>
      </c>
      <c r="J11" s="63">
        <v>2020</v>
      </c>
      <c r="K11" s="63"/>
      <c r="L11" s="37" t="s">
        <v>16</v>
      </c>
    </row>
    <row r="12" spans="1:12" ht="12.75" customHeight="1" hidden="1">
      <c r="A12" s="3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39"/>
    </row>
    <row r="13" spans="1:12" ht="12.75" customHeight="1">
      <c r="A13" s="54" t="s">
        <v>38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6"/>
    </row>
    <row r="14" spans="1:12" ht="27" customHeight="1">
      <c r="A14" s="40" t="s">
        <v>20</v>
      </c>
      <c r="B14" s="27" t="s">
        <v>30</v>
      </c>
      <c r="C14" s="13">
        <f>C15+C16</f>
        <v>3257.8</v>
      </c>
      <c r="D14" s="19"/>
      <c r="E14" s="13">
        <f aca="true" t="shared" si="0" ref="E14:J14">E15+E16</f>
        <v>4673</v>
      </c>
      <c r="F14" s="13">
        <f t="shared" si="0"/>
        <v>3885.2</v>
      </c>
      <c r="G14" s="13">
        <f t="shared" si="0"/>
        <v>21299</v>
      </c>
      <c r="H14" s="13">
        <f t="shared" si="0"/>
        <v>2500</v>
      </c>
      <c r="I14" s="13">
        <f t="shared" si="0"/>
        <v>2500</v>
      </c>
      <c r="J14" s="13">
        <f t="shared" si="0"/>
        <v>2500</v>
      </c>
      <c r="K14" s="13">
        <f>J17+K21</f>
        <v>2500</v>
      </c>
      <c r="L14" s="22">
        <f>L15+L16+L21</f>
        <v>40615</v>
      </c>
    </row>
    <row r="15" spans="1:12" ht="15" customHeight="1">
      <c r="A15" s="41" t="s">
        <v>24</v>
      </c>
      <c r="B15" s="28" t="s">
        <v>28</v>
      </c>
      <c r="C15" s="24">
        <v>0</v>
      </c>
      <c r="D15" s="24"/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42">
        <v>0</v>
      </c>
    </row>
    <row r="16" spans="1:13" ht="15" customHeight="1">
      <c r="A16" s="43" t="s">
        <v>25</v>
      </c>
      <c r="B16" s="29" t="s">
        <v>31</v>
      </c>
      <c r="C16" s="60">
        <f>C17+C18+C20</f>
        <v>3257.8</v>
      </c>
      <c r="D16" s="60"/>
      <c r="E16" s="14">
        <f>E17+E18+E20</f>
        <v>4673</v>
      </c>
      <c r="F16" s="14">
        <f>F17+F18+F20</f>
        <v>3885.2</v>
      </c>
      <c r="G16" s="14">
        <f>G17+G18+G20</f>
        <v>21299</v>
      </c>
      <c r="H16" s="14">
        <f>H17+H18+H20</f>
        <v>2500</v>
      </c>
      <c r="I16" s="14">
        <f>I17+I18+I20</f>
        <v>2500</v>
      </c>
      <c r="J16" s="60">
        <f>J17+J18+K20</f>
        <v>2500</v>
      </c>
      <c r="K16" s="60"/>
      <c r="L16" s="23">
        <f>C16+E16+F16+G16+H16+I16+J16</f>
        <v>40615</v>
      </c>
      <c r="M16" s="12"/>
    </row>
    <row r="17" spans="1:12" ht="12.75" customHeight="1">
      <c r="A17" s="53"/>
      <c r="B17" s="30" t="s">
        <v>4</v>
      </c>
      <c r="C17" s="60">
        <v>1339</v>
      </c>
      <c r="D17" s="60"/>
      <c r="E17" s="14">
        <v>4673</v>
      </c>
      <c r="F17" s="14">
        <v>3885.2</v>
      </c>
      <c r="G17" s="14">
        <v>3663</v>
      </c>
      <c r="H17" s="14">
        <v>2500</v>
      </c>
      <c r="I17" s="14">
        <v>2500</v>
      </c>
      <c r="J17" s="60">
        <v>2500</v>
      </c>
      <c r="K17" s="60"/>
      <c r="L17" s="23">
        <f aca="true" t="shared" si="1" ref="L17:L34">C17+E17+F17+G17+H17+I17+J17</f>
        <v>21060.2</v>
      </c>
    </row>
    <row r="18" spans="1:12" ht="13.5" customHeight="1">
      <c r="A18" s="53"/>
      <c r="B18" s="30" t="s">
        <v>5</v>
      </c>
      <c r="C18" s="60" t="s">
        <v>6</v>
      </c>
      <c r="D18" s="60"/>
      <c r="E18" s="14"/>
      <c r="F18" s="14"/>
      <c r="G18" s="14">
        <v>17636</v>
      </c>
      <c r="H18" s="14"/>
      <c r="I18" s="14"/>
      <c r="J18" s="60"/>
      <c r="K18" s="60"/>
      <c r="L18" s="23">
        <f t="shared" si="1"/>
        <v>19554.8</v>
      </c>
    </row>
    <row r="19" spans="1:12" ht="13.5" customHeight="1" hidden="1" thickBot="1">
      <c r="A19" s="53"/>
      <c r="B19" s="30"/>
      <c r="C19" s="60"/>
      <c r="D19" s="60"/>
      <c r="E19" s="14"/>
      <c r="F19" s="14"/>
      <c r="G19" s="14"/>
      <c r="H19" s="14"/>
      <c r="I19" s="14"/>
      <c r="J19" s="60"/>
      <c r="K19" s="60"/>
      <c r="L19" s="23">
        <f t="shared" si="1"/>
        <v>0</v>
      </c>
    </row>
    <row r="20" spans="1:12" ht="13.5" customHeight="1">
      <c r="A20" s="53"/>
      <c r="B20" s="30" t="s">
        <v>18</v>
      </c>
      <c r="C20" s="14"/>
      <c r="D20" s="14"/>
      <c r="E20" s="14"/>
      <c r="F20" s="14"/>
      <c r="G20" s="14"/>
      <c r="H20" s="14"/>
      <c r="I20" s="14"/>
      <c r="J20" s="14"/>
      <c r="K20" s="14"/>
      <c r="L20" s="23">
        <f t="shared" si="1"/>
        <v>0</v>
      </c>
    </row>
    <row r="21" spans="1:16" ht="39" customHeight="1">
      <c r="A21" s="43" t="s">
        <v>34</v>
      </c>
      <c r="B21" s="31" t="s">
        <v>36</v>
      </c>
      <c r="C21" s="49">
        <v>0</v>
      </c>
      <c r="D21" s="49"/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/>
      <c r="K21" s="49">
        <v>0</v>
      </c>
      <c r="L21" s="50">
        <f>C21+E21+F21+G21+H21+I21+K21</f>
        <v>0</v>
      </c>
      <c r="P21" s="21"/>
    </row>
    <row r="22" spans="1:14" ht="27.75" customHeight="1">
      <c r="A22" s="44" t="s">
        <v>21</v>
      </c>
      <c r="B22" s="32" t="s">
        <v>29</v>
      </c>
      <c r="C22" s="13" t="str">
        <f>C25</f>
        <v>   1297,1</v>
      </c>
      <c r="D22" s="13"/>
      <c r="E22" s="13">
        <f>E25</f>
        <v>1232</v>
      </c>
      <c r="F22" s="13">
        <f>F25</f>
        <v>707</v>
      </c>
      <c r="G22" s="13">
        <f>G25</f>
        <v>272</v>
      </c>
      <c r="H22" s="13">
        <f>H25</f>
        <v>1700</v>
      </c>
      <c r="I22" s="13">
        <f>I25</f>
        <v>800</v>
      </c>
      <c r="J22" s="13"/>
      <c r="K22" s="13">
        <f>J25</f>
        <v>800</v>
      </c>
      <c r="L22" s="22">
        <f>C22+E22+F22+G22+H22+I22+K22</f>
        <v>6808.1</v>
      </c>
      <c r="M22" s="21" t="s">
        <v>40</v>
      </c>
      <c r="N22" s="21"/>
    </row>
    <row r="23" spans="1:14" ht="15.75" customHeight="1" hidden="1">
      <c r="A23" s="45"/>
      <c r="B23" s="29" t="s">
        <v>5</v>
      </c>
      <c r="C23" s="66"/>
      <c r="D23" s="66"/>
      <c r="E23" s="14"/>
      <c r="F23" s="14"/>
      <c r="G23" s="14"/>
      <c r="H23" s="13"/>
      <c r="I23" s="14"/>
      <c r="J23" s="60"/>
      <c r="K23" s="60"/>
      <c r="L23" s="23">
        <f t="shared" si="1"/>
        <v>0</v>
      </c>
      <c r="M23" s="21"/>
      <c r="N23" s="21"/>
    </row>
    <row r="24" spans="1:14" ht="12.75" customHeight="1" hidden="1">
      <c r="A24" s="45"/>
      <c r="B24" s="28"/>
      <c r="C24" s="60"/>
      <c r="D24" s="60"/>
      <c r="E24" s="14"/>
      <c r="F24" s="14"/>
      <c r="G24" s="14"/>
      <c r="H24" s="14"/>
      <c r="I24" s="14"/>
      <c r="J24" s="60"/>
      <c r="K24" s="60"/>
      <c r="L24" s="23">
        <f t="shared" si="1"/>
        <v>0</v>
      </c>
      <c r="M24" s="21"/>
      <c r="N24" s="21"/>
    </row>
    <row r="25" spans="1:14" ht="15" customHeight="1">
      <c r="A25" s="45"/>
      <c r="B25" s="30" t="s">
        <v>4</v>
      </c>
      <c r="C25" s="60" t="s">
        <v>7</v>
      </c>
      <c r="D25" s="60"/>
      <c r="E25" s="14">
        <v>1232</v>
      </c>
      <c r="F25" s="14">
        <v>707</v>
      </c>
      <c r="G25" s="14">
        <v>272</v>
      </c>
      <c r="H25" s="14">
        <v>1700</v>
      </c>
      <c r="I25" s="14">
        <v>800</v>
      </c>
      <c r="J25" s="60">
        <v>800</v>
      </c>
      <c r="K25" s="60"/>
      <c r="L25" s="23">
        <f t="shared" si="1"/>
        <v>6808.1</v>
      </c>
      <c r="M25" s="21"/>
      <c r="N25" s="21"/>
    </row>
    <row r="26" spans="1:14" ht="54" customHeight="1">
      <c r="A26" s="70" t="s">
        <v>22</v>
      </c>
      <c r="B26" s="33" t="s">
        <v>32</v>
      </c>
      <c r="C26" s="66">
        <f>C27+C33</f>
        <v>1335.9</v>
      </c>
      <c r="D26" s="66"/>
      <c r="E26" s="13">
        <f>E27+E33</f>
        <v>796.5</v>
      </c>
      <c r="F26" s="13">
        <f>F27+F33</f>
        <v>3054.5</v>
      </c>
      <c r="G26" s="13">
        <f>G27+G33</f>
        <v>1469</v>
      </c>
      <c r="H26" s="13">
        <f>H27+H33</f>
        <v>2206.6</v>
      </c>
      <c r="I26" s="13">
        <f>I27+I33</f>
        <v>2300</v>
      </c>
      <c r="J26" s="66">
        <f>J27</f>
        <v>2300</v>
      </c>
      <c r="K26" s="66"/>
      <c r="L26" s="22">
        <f t="shared" si="1"/>
        <v>13462.5</v>
      </c>
      <c r="M26" s="20"/>
      <c r="N26" s="21"/>
    </row>
    <row r="27" spans="1:14" ht="14.25" customHeight="1">
      <c r="A27" s="70"/>
      <c r="B27" s="30" t="s">
        <v>4</v>
      </c>
      <c r="C27" s="60" t="s">
        <v>10</v>
      </c>
      <c r="D27" s="60"/>
      <c r="E27" s="14">
        <v>796.5</v>
      </c>
      <c r="F27" s="14">
        <v>1499.8</v>
      </c>
      <c r="G27" s="14">
        <v>1469</v>
      </c>
      <c r="H27" s="14">
        <v>2206.6</v>
      </c>
      <c r="I27" s="14">
        <v>2300</v>
      </c>
      <c r="J27" s="60">
        <v>2300</v>
      </c>
      <c r="K27" s="60"/>
      <c r="L27" s="23">
        <f t="shared" si="1"/>
        <v>11907.8</v>
      </c>
      <c r="M27" s="21"/>
      <c r="N27" s="21"/>
    </row>
    <row r="28" spans="1:14" ht="12.75" customHeight="1" hidden="1">
      <c r="A28" s="70"/>
      <c r="B28" s="30"/>
      <c r="C28" s="60"/>
      <c r="D28" s="60"/>
      <c r="E28" s="14"/>
      <c r="F28" s="14"/>
      <c r="G28" s="14"/>
      <c r="H28" s="14"/>
      <c r="I28" s="14"/>
      <c r="J28" s="60"/>
      <c r="K28" s="60"/>
      <c r="L28" s="23">
        <f t="shared" si="1"/>
        <v>0</v>
      </c>
      <c r="M28" s="21"/>
      <c r="N28" s="21"/>
    </row>
    <row r="29" spans="1:14" ht="12.75" customHeight="1" hidden="1">
      <c r="A29" s="70"/>
      <c r="B29" s="30"/>
      <c r="C29" s="60"/>
      <c r="D29" s="60"/>
      <c r="E29" s="14"/>
      <c r="F29" s="14"/>
      <c r="G29" s="14"/>
      <c r="H29" s="14"/>
      <c r="I29" s="14"/>
      <c r="J29" s="60"/>
      <c r="K29" s="60"/>
      <c r="L29" s="23">
        <f t="shared" si="1"/>
        <v>0</v>
      </c>
      <c r="M29" s="21"/>
      <c r="N29" s="21"/>
    </row>
    <row r="30" spans="1:14" ht="12.75" customHeight="1" hidden="1">
      <c r="A30" s="70"/>
      <c r="B30" s="30"/>
      <c r="C30" s="60"/>
      <c r="D30" s="60"/>
      <c r="E30" s="14"/>
      <c r="F30" s="14"/>
      <c r="G30" s="14"/>
      <c r="H30" s="14"/>
      <c r="I30" s="14"/>
      <c r="J30" s="60"/>
      <c r="K30" s="60"/>
      <c r="L30" s="23">
        <f t="shared" si="1"/>
        <v>0</v>
      </c>
      <c r="M30" s="21"/>
      <c r="N30" s="21"/>
    </row>
    <row r="31" spans="1:14" ht="15.75" customHeight="1" hidden="1">
      <c r="A31" s="70"/>
      <c r="B31" s="30"/>
      <c r="C31" s="66" t="s">
        <v>10</v>
      </c>
      <c r="D31" s="66"/>
      <c r="E31" s="13" t="s">
        <v>9</v>
      </c>
      <c r="F31" s="13" t="s">
        <v>8</v>
      </c>
      <c r="G31" s="13" t="s">
        <v>8</v>
      </c>
      <c r="H31" s="13" t="s">
        <v>11</v>
      </c>
      <c r="I31" s="13" t="s">
        <v>11</v>
      </c>
      <c r="J31" s="66" t="s">
        <v>11</v>
      </c>
      <c r="K31" s="66"/>
      <c r="L31" s="23">
        <f t="shared" si="1"/>
        <v>7835.9</v>
      </c>
      <c r="M31" s="21"/>
      <c r="N31" s="21"/>
    </row>
    <row r="32" spans="1:14" ht="12.75" customHeight="1" hidden="1">
      <c r="A32" s="70"/>
      <c r="B32" s="30"/>
      <c r="C32" s="60"/>
      <c r="D32" s="60"/>
      <c r="E32" s="14"/>
      <c r="F32" s="13"/>
      <c r="G32" s="13"/>
      <c r="H32" s="14"/>
      <c r="I32" s="14"/>
      <c r="J32" s="66"/>
      <c r="K32" s="66"/>
      <c r="L32" s="23">
        <f t="shared" si="1"/>
        <v>0</v>
      </c>
      <c r="M32" s="21"/>
      <c r="N32" s="21"/>
    </row>
    <row r="33" spans="1:14" ht="17.25" customHeight="1">
      <c r="A33" s="70"/>
      <c r="B33" s="30" t="s">
        <v>5</v>
      </c>
      <c r="C33" s="60">
        <v>0</v>
      </c>
      <c r="D33" s="60"/>
      <c r="E33" s="14">
        <v>0</v>
      </c>
      <c r="F33" s="14">
        <v>1554.7</v>
      </c>
      <c r="G33" s="14"/>
      <c r="H33" s="14"/>
      <c r="I33" s="14"/>
      <c r="J33" s="60"/>
      <c r="K33" s="60"/>
      <c r="L33" s="23">
        <f t="shared" si="1"/>
        <v>1554.7</v>
      </c>
      <c r="M33" s="21"/>
      <c r="N33" s="21"/>
    </row>
    <row r="34" spans="1:14" ht="13.5" customHeight="1" hidden="1" thickBot="1">
      <c r="A34" s="45"/>
      <c r="B34" s="28"/>
      <c r="C34" s="60"/>
      <c r="D34" s="60"/>
      <c r="E34" s="14"/>
      <c r="F34" s="14"/>
      <c r="G34" s="14"/>
      <c r="H34" s="14"/>
      <c r="I34" s="14"/>
      <c r="J34" s="60"/>
      <c r="K34" s="60"/>
      <c r="L34" s="23">
        <f t="shared" si="1"/>
        <v>0</v>
      </c>
      <c r="M34" s="21"/>
      <c r="N34" s="21"/>
    </row>
    <row r="35" spans="1:14" ht="23.25" customHeight="1">
      <c r="A35" s="70" t="s">
        <v>23</v>
      </c>
      <c r="B35" s="34" t="s">
        <v>27</v>
      </c>
      <c r="C35" s="35">
        <f>C36</f>
        <v>9596.8</v>
      </c>
      <c r="D35" s="34"/>
      <c r="E35" s="35">
        <f aca="true" t="shared" si="2" ref="E35:L35">E36</f>
        <v>12208</v>
      </c>
      <c r="F35" s="35">
        <f t="shared" si="2"/>
        <v>11997</v>
      </c>
      <c r="G35" s="35">
        <f t="shared" si="2"/>
        <v>11941</v>
      </c>
      <c r="H35" s="35">
        <f t="shared" si="2"/>
        <v>12140</v>
      </c>
      <c r="I35" s="35">
        <f t="shared" si="2"/>
        <v>12609</v>
      </c>
      <c r="J35" s="35">
        <f t="shared" si="2"/>
        <v>0</v>
      </c>
      <c r="K35" s="35">
        <f t="shared" si="2"/>
        <v>12609</v>
      </c>
      <c r="L35" s="46">
        <f t="shared" si="2"/>
        <v>83100.8</v>
      </c>
      <c r="M35" s="21"/>
      <c r="N35" s="21"/>
    </row>
    <row r="36" spans="1:14" ht="18.75" customHeight="1">
      <c r="A36" s="70"/>
      <c r="B36" s="30" t="s">
        <v>4</v>
      </c>
      <c r="C36" s="15">
        <v>9596.8</v>
      </c>
      <c r="D36" s="15">
        <v>12208</v>
      </c>
      <c r="E36" s="14">
        <v>12208</v>
      </c>
      <c r="F36" s="15">
        <v>11997</v>
      </c>
      <c r="G36" s="15">
        <v>11941</v>
      </c>
      <c r="H36" s="15">
        <v>12140</v>
      </c>
      <c r="I36" s="67">
        <v>12609</v>
      </c>
      <c r="J36" s="67"/>
      <c r="K36" s="15">
        <v>12609</v>
      </c>
      <c r="L36" s="16">
        <f>C36+E36+F36+G36+H36+I36+K36</f>
        <v>83100.8</v>
      </c>
      <c r="M36" s="21"/>
      <c r="N36" s="21"/>
    </row>
    <row r="37" spans="1:14" ht="42.75" customHeight="1">
      <c r="A37" s="70" t="s">
        <v>26</v>
      </c>
      <c r="B37" s="25" t="s">
        <v>33</v>
      </c>
      <c r="C37" s="13" t="str">
        <f>C38</f>
        <v>832,4</v>
      </c>
      <c r="D37" s="19"/>
      <c r="E37" s="13">
        <f>D38</f>
        <v>890.5</v>
      </c>
      <c r="F37" s="13">
        <f aca="true" t="shared" si="3" ref="F37:L37">F38</f>
        <v>964</v>
      </c>
      <c r="G37" s="13">
        <f t="shared" si="3"/>
        <v>669</v>
      </c>
      <c r="H37" s="13">
        <f t="shared" si="3"/>
        <v>1400</v>
      </c>
      <c r="I37" s="13">
        <f t="shared" si="3"/>
        <v>900</v>
      </c>
      <c r="J37" s="13">
        <f t="shared" si="3"/>
        <v>0</v>
      </c>
      <c r="K37" s="13">
        <f t="shared" si="3"/>
        <v>900</v>
      </c>
      <c r="L37" s="22">
        <f t="shared" si="3"/>
        <v>6555.9</v>
      </c>
      <c r="M37" s="21"/>
      <c r="N37" s="20"/>
    </row>
    <row r="38" spans="1:14" ht="18" customHeight="1">
      <c r="A38" s="70"/>
      <c r="B38" s="30" t="s">
        <v>4</v>
      </c>
      <c r="C38" s="15" t="s">
        <v>12</v>
      </c>
      <c r="D38" s="67">
        <v>890.5</v>
      </c>
      <c r="E38" s="67"/>
      <c r="F38" s="15">
        <v>964</v>
      </c>
      <c r="G38" s="15">
        <v>669</v>
      </c>
      <c r="H38" s="15">
        <v>1400</v>
      </c>
      <c r="I38" s="67">
        <v>900</v>
      </c>
      <c r="J38" s="67"/>
      <c r="K38" s="15">
        <v>900</v>
      </c>
      <c r="L38" s="16">
        <f>C38+D38+F38+G38+H38+I38+K38</f>
        <v>6555.9</v>
      </c>
      <c r="M38" s="21"/>
      <c r="N38" s="21"/>
    </row>
    <row r="39" spans="1:14" ht="26.25" customHeight="1">
      <c r="A39" s="71"/>
      <c r="B39" s="33" t="s">
        <v>37</v>
      </c>
      <c r="C39" s="68">
        <f>C40+C41+C42</f>
        <v>16319.999999999998</v>
      </c>
      <c r="D39" s="68"/>
      <c r="E39" s="36">
        <f>E40+E41+E42</f>
        <v>19800</v>
      </c>
      <c r="F39" s="36">
        <f>F40+F41</f>
        <v>20607.7</v>
      </c>
      <c r="G39" s="36">
        <f>G40+G41+G42</f>
        <v>35650</v>
      </c>
      <c r="H39" s="36">
        <f>H40+H41+H42</f>
        <v>19946.6</v>
      </c>
      <c r="I39" s="68">
        <f>I40+I41+I42</f>
        <v>19109</v>
      </c>
      <c r="J39" s="68"/>
      <c r="K39" s="36">
        <f>K40+K41+K42</f>
        <v>19109</v>
      </c>
      <c r="L39" s="47">
        <f>L40+L41+L42</f>
        <v>150542.3</v>
      </c>
      <c r="M39" s="21"/>
      <c r="N39" s="21"/>
    </row>
    <row r="40" spans="1:14" ht="18" customHeight="1">
      <c r="A40" s="71"/>
      <c r="B40" s="30" t="s">
        <v>35</v>
      </c>
      <c r="C40" s="67">
        <f>C17+C25+C27+C36+C38</f>
        <v>14401.199999999999</v>
      </c>
      <c r="D40" s="67"/>
      <c r="E40" s="15">
        <f>E17+E25+E27+E36+D38</f>
        <v>19800</v>
      </c>
      <c r="F40" s="15">
        <f>F17+F25+F27+F36+F38</f>
        <v>19053</v>
      </c>
      <c r="G40" s="15">
        <f>G17+G25+G27+G36+G38</f>
        <v>18014</v>
      </c>
      <c r="H40" s="15">
        <f>H17+H25+H27+H36+H38</f>
        <v>19946.6</v>
      </c>
      <c r="I40" s="15">
        <f>I17+I25+I27+I36+I38</f>
        <v>19109</v>
      </c>
      <c r="J40" s="15"/>
      <c r="K40" s="15">
        <f>J17+K21+J25+J27+K36+K38</f>
        <v>19109</v>
      </c>
      <c r="L40" s="16">
        <f>L17+L25+L21+L27+L36+L38</f>
        <v>129432.8</v>
      </c>
      <c r="M40" s="12"/>
      <c r="N40" s="12"/>
    </row>
    <row r="41" spans="1:13" ht="18.75" customHeight="1">
      <c r="A41" s="71"/>
      <c r="B41" s="30" t="s">
        <v>5</v>
      </c>
      <c r="C41" s="67">
        <f>C18+C33</f>
        <v>1918.8</v>
      </c>
      <c r="D41" s="67"/>
      <c r="E41" s="15">
        <f>E18+E33</f>
        <v>0</v>
      </c>
      <c r="F41" s="15">
        <f>F18+F33</f>
        <v>1554.7</v>
      </c>
      <c r="G41" s="15">
        <f>G18+G33</f>
        <v>17636</v>
      </c>
      <c r="H41" s="15">
        <f>H18+H33</f>
        <v>0</v>
      </c>
      <c r="I41" s="67">
        <v>0</v>
      </c>
      <c r="J41" s="67"/>
      <c r="K41" s="15">
        <f>J18+J33</f>
        <v>0</v>
      </c>
      <c r="L41" s="16">
        <f>L18+L33</f>
        <v>21109.5</v>
      </c>
      <c r="M41" s="12"/>
    </row>
    <row r="42" spans="1:12" ht="18.75" customHeight="1" thickBot="1">
      <c r="A42" s="72"/>
      <c r="B42" s="48" t="s">
        <v>18</v>
      </c>
      <c r="C42" s="17"/>
      <c r="D42" s="17"/>
      <c r="E42" s="17"/>
      <c r="F42" s="17"/>
      <c r="G42" s="17"/>
      <c r="H42" s="17"/>
      <c r="I42" s="17"/>
      <c r="J42" s="17"/>
      <c r="K42" s="17"/>
      <c r="L42" s="18"/>
    </row>
    <row r="43" spans="2:12" ht="14.25">
      <c r="B43" s="7"/>
      <c r="C43" s="7"/>
      <c r="D43" s="7"/>
      <c r="E43" s="7"/>
      <c r="F43" s="7"/>
      <c r="G43" s="7"/>
      <c r="H43" s="7"/>
      <c r="I43" s="7"/>
      <c r="J43" s="7"/>
      <c r="K43" s="7"/>
      <c r="L43" s="8"/>
    </row>
    <row r="44" spans="2:12" ht="14.25">
      <c r="B44" s="7"/>
      <c r="C44" s="7"/>
      <c r="D44" s="7"/>
      <c r="E44" s="7"/>
      <c r="F44" s="7"/>
      <c r="G44" s="7"/>
      <c r="H44" s="9"/>
      <c r="I44" s="9"/>
      <c r="J44" s="9"/>
      <c r="K44" s="9"/>
      <c r="L44" s="10"/>
    </row>
    <row r="45" spans="2:12" ht="14.25">
      <c r="B45" s="7"/>
      <c r="C45" s="7"/>
      <c r="D45" s="7"/>
      <c r="E45" s="7"/>
      <c r="F45" s="7"/>
      <c r="G45" s="7"/>
      <c r="H45" s="9"/>
      <c r="I45" s="9"/>
      <c r="J45" s="9"/>
      <c r="K45" s="9"/>
      <c r="L45" s="11"/>
    </row>
    <row r="46" spans="2:11" ht="14.2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ht="14.2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ht="14.2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ht="14.2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4.2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ht="14.2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ht="14.25"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mergeCells count="58">
    <mergeCell ref="A26:A33"/>
    <mergeCell ref="A35:A36"/>
    <mergeCell ref="A37:A38"/>
    <mergeCell ref="A39:A42"/>
    <mergeCell ref="H1:L1"/>
    <mergeCell ref="F2:L2"/>
    <mergeCell ref="F3:L3"/>
    <mergeCell ref="F4:L4"/>
    <mergeCell ref="I36:J36"/>
    <mergeCell ref="C41:D41"/>
    <mergeCell ref="I41:J41"/>
    <mergeCell ref="C40:D40"/>
    <mergeCell ref="D38:E38"/>
    <mergeCell ref="I38:J38"/>
    <mergeCell ref="C39:D39"/>
    <mergeCell ref="I39:J39"/>
    <mergeCell ref="J28:K28"/>
    <mergeCell ref="J29:K29"/>
    <mergeCell ref="J30:K30"/>
    <mergeCell ref="J31:K31"/>
    <mergeCell ref="C32:D32"/>
    <mergeCell ref="C33:D33"/>
    <mergeCell ref="C34:D34"/>
    <mergeCell ref="J34:K34"/>
    <mergeCell ref="J32:K32"/>
    <mergeCell ref="J33:K33"/>
    <mergeCell ref="C28:D28"/>
    <mergeCell ref="C29:D29"/>
    <mergeCell ref="C30:D30"/>
    <mergeCell ref="C31:D31"/>
    <mergeCell ref="J24:K24"/>
    <mergeCell ref="J25:K25"/>
    <mergeCell ref="C26:D26"/>
    <mergeCell ref="C27:D27"/>
    <mergeCell ref="J26:K26"/>
    <mergeCell ref="J27:K27"/>
    <mergeCell ref="C24:D24"/>
    <mergeCell ref="C25:D25"/>
    <mergeCell ref="J23:K23"/>
    <mergeCell ref="C23:D23"/>
    <mergeCell ref="C18:D18"/>
    <mergeCell ref="C19:D19"/>
    <mergeCell ref="J18:K18"/>
    <mergeCell ref="J19:K19"/>
    <mergeCell ref="C11:D11"/>
    <mergeCell ref="J17:K17"/>
    <mergeCell ref="J11:K11"/>
    <mergeCell ref="J16:K16"/>
    <mergeCell ref="H5:I5"/>
    <mergeCell ref="A17:A20"/>
    <mergeCell ref="A13:L13"/>
    <mergeCell ref="A10:A11"/>
    <mergeCell ref="B12:K12"/>
    <mergeCell ref="C16:D16"/>
    <mergeCell ref="B7:I7"/>
    <mergeCell ref="C17:D17"/>
    <mergeCell ref="B10:B11"/>
    <mergeCell ref="C10:K10"/>
  </mergeCells>
  <printOptions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2018-03-20T06:50:09Z</cp:lastPrinted>
  <dcterms:created xsi:type="dcterms:W3CDTF">2015-10-13T07:42:42Z</dcterms:created>
  <dcterms:modified xsi:type="dcterms:W3CDTF">2018-03-21T07:37:41Z</dcterms:modified>
  <cp:category/>
  <cp:version/>
  <cp:contentType/>
  <cp:contentStatus/>
</cp:coreProperties>
</file>