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195" windowHeight="777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<sst xmlns="http://schemas.openxmlformats.org/spreadsheetml/2006/main" count="107" uniqueCount="78">
  <si>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</si>
  <si>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</si>
  <si>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</si>
  <si>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</si>
  <si>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</si>
  <si>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</si>
  <si>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</si>
  <si>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</si>
  <si>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</si>
  <si>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</si>
  <si>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</si>
  <si>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</si>
  <si>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</si>
  <si>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</si>
  <si>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</si>
  <si>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</si>
  <si>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</si>
  <si>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</si>
  <si>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</si>
  <si>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</si>
  <si>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</si>
  <si>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</si>
  <si>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</si>
  <si>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</si>
  <si>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</si>
  <si>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</si>
  <si>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</si>
  <si>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</si>
  <si>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</si>
  <si>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</si>
  <si>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</si>
  <si>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</si>
  <si>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</si>
  <si>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</si>
  <si>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</si>
  <si>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Бюджетные ассигнования в соответствии с Решением Городской Думы от 22.12.2016 года № 155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</si>
  <si>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</si>
  <si>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</si>
  <si>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</si>
  <si>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</si>
  <si>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</si>
  <si>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</si>
  <si>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</si>
  <si>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</si>
  <si>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</si>
  <si>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</si>
  <si>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</si>
  <si>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</si>
  <si>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</si>
  <si>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</si>
  <si>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</si>
  <si>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</si>
  <si>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</si>
  <si>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</si>
  <si>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</si>
  <si>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</si>
  <si>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</si>
  <si>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</si>
  <si>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</si>
  <si>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</si>
  <si>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</si>
  <si>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</si>
  <si>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</si>
  <si>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</si>
  <si>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</si>
  <si>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</si>
  <si>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</si>
  <si>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</si>
  <si>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1102</t>
  </si>
  <si>
    <t>Массовый спорт</t>
  </si>
  <si>
    <t>дох</t>
  </si>
  <si>
    <t>расх</t>
  </si>
  <si>
    <t xml:space="preserve">Исполнение расходов бюджета муниципального образования городское поселение "Город Малоярославец" за 2020 год по разделам и подразделам классификации расходов бюджетов </t>
  </si>
  <si>
    <t>Бюджетные ассигнования на 2020 год утвержденные Решением Городской Думы  от 24.12.2019 г.№ 461                                                                                              (в редакции Решений  от 30.01.2020 № 472, от 26.03.2020 № 499, от 27.08.2020 № 538, от 15.12.2020 № 33, от 24.12.2020 № 46)</t>
  </si>
  <si>
    <t>городского поселения</t>
  </si>
  <si>
    <t>"Город Малоярославец"</t>
  </si>
  <si>
    <t>к Решению городской Думы</t>
  </si>
  <si>
    <t xml:space="preserve">от "27" мая 2021  № 80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</si>
</sst>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9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2"/>
      <color indexed="8"/>
      <name val="Arial Cyr"/>
      <family val="2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7"/>
      <color indexed="8"/>
      <name val="Cambria"/>
      <family val="1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b/>
      <sz val="8"/>
      <color rgb="FF000000"/>
      <name val="Cambria"/>
      <family val="1"/>
    </font>
    <font>
      <b/>
      <sz val="12"/>
      <color rgb="FF000000"/>
      <name val="Arial Cyr"/>
      <family val="2"/>
    </font>
    <font>
      <sz val="8"/>
      <color rgb="FF000000"/>
      <name val="Cambria"/>
      <family val="1"/>
    </font>
    <font>
      <b/>
      <sz val="11"/>
      <color rgb="FF000000"/>
      <name val="Cambria"/>
      <family val="1"/>
    </font>
    <font>
      <sz val="9"/>
      <color rgb="FF000000"/>
      <name val="Cambria"/>
      <family val="1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sz val="7"/>
      <color rgb="FF000000"/>
      <name val="Cambria"/>
      <family val="1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7" fillId="20" borderId="0">
      <alignment/>
      <protection/>
    </xf>
    <xf numFmtId="0" fontId="47" fillId="20" borderId="0">
      <alignment/>
      <protection/>
    </xf>
    <xf numFmtId="0" fontId="49" fillId="20" borderId="0">
      <alignment/>
      <protection/>
    </xf>
    <xf numFmtId="0" fontId="47" fillId="0" borderId="0">
      <alignment wrapText="1"/>
      <protection/>
    </xf>
    <xf numFmtId="0" fontId="47" fillId="0" borderId="1">
      <alignment horizontal="center" vertical="center" wrapText="1"/>
      <protection/>
    </xf>
    <xf numFmtId="0" fontId="50" fillId="0" borderId="0">
      <alignment horizontal="center" vertical="center"/>
      <protection/>
    </xf>
    <xf numFmtId="0" fontId="47" fillId="0" borderId="0">
      <alignment/>
      <protection/>
    </xf>
    <xf numFmtId="1" fontId="47" fillId="0" borderId="1">
      <alignment horizontal="left" vertical="top" wrapText="1" indent="2"/>
      <protection/>
    </xf>
    <xf numFmtId="0" fontId="49" fillId="0" borderId="0">
      <alignment vertical="center"/>
      <protection/>
    </xf>
    <xf numFmtId="0" fontId="51" fillId="0" borderId="0">
      <alignment horizontal="center" wrapText="1"/>
      <protection/>
    </xf>
    <xf numFmtId="0" fontId="47" fillId="0" borderId="0">
      <alignment/>
      <protection/>
    </xf>
    <xf numFmtId="0" fontId="49" fillId="0" borderId="0">
      <alignment horizontal="center" vertical="center"/>
      <protection/>
    </xf>
    <xf numFmtId="0" fontId="51" fillId="0" borderId="0">
      <alignment horizontal="center"/>
      <protection/>
    </xf>
    <xf numFmtId="0" fontId="47" fillId="0" borderId="1">
      <alignment horizontal="center" vertical="center" wrapText="1"/>
      <protection/>
    </xf>
    <xf numFmtId="0" fontId="49" fillId="0" borderId="0">
      <alignment vertical="center" wrapText="1"/>
      <protection/>
    </xf>
    <xf numFmtId="0" fontId="47" fillId="0" borderId="0">
      <alignment horizontal="right"/>
      <protection/>
    </xf>
    <xf numFmtId="1" fontId="47" fillId="0" borderId="1">
      <alignment horizontal="center" vertical="top" shrinkToFit="1"/>
      <protection/>
    </xf>
    <xf numFmtId="0" fontId="52" fillId="0" borderId="0">
      <alignment vertical="center"/>
      <protection/>
    </xf>
    <xf numFmtId="0" fontId="47" fillId="20" borderId="2">
      <alignment/>
      <protection/>
    </xf>
    <xf numFmtId="0" fontId="47" fillId="0" borderId="1">
      <alignment horizontal="center" vertical="center" wrapText="1"/>
      <protection/>
    </xf>
    <xf numFmtId="0" fontId="53" fillId="0" borderId="0">
      <alignment horizontal="left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52" fillId="0" borderId="2">
      <alignment vertical="center"/>
      <protection/>
    </xf>
    <xf numFmtId="0" fontId="47" fillId="20" borderId="3">
      <alignment/>
      <protection/>
    </xf>
    <xf numFmtId="0" fontId="47" fillId="0" borderId="1">
      <alignment horizontal="center" vertical="center" wrapText="1"/>
      <protection/>
    </xf>
    <xf numFmtId="0" fontId="52" fillId="0" borderId="1">
      <alignment horizontal="center" vertical="center" wrapText="1"/>
      <protection/>
    </xf>
    <xf numFmtId="49" fontId="47" fillId="0" borderId="1">
      <alignment horizontal="left" vertical="top" wrapText="1" indent="2"/>
      <protection/>
    </xf>
    <xf numFmtId="0" fontId="47" fillId="0" borderId="1">
      <alignment horizontal="center" vertical="center" wrapText="1"/>
      <protection/>
    </xf>
    <xf numFmtId="0" fontId="54" fillId="20" borderId="0">
      <alignment/>
      <protection/>
    </xf>
    <xf numFmtId="49" fontId="55" fillId="0" borderId="1">
      <alignment horizontal="left" vertical="top" wrapText="1"/>
      <protection/>
    </xf>
    <xf numFmtId="49" fontId="47" fillId="0" borderId="1">
      <alignment horizontal="center" vertical="top" shrinkToFit="1"/>
      <protection/>
    </xf>
    <xf numFmtId="0" fontId="47" fillId="0" borderId="1">
      <alignment horizontal="center" vertical="center" wrapText="1"/>
      <protection/>
    </xf>
    <xf numFmtId="49" fontId="54" fillId="0" borderId="4">
      <alignment vertical="center" wrapText="1"/>
      <protection/>
    </xf>
    <xf numFmtId="49" fontId="56" fillId="0" borderId="1">
      <alignment horizontal="left" vertical="top" wrapText="1"/>
      <protection/>
    </xf>
    <xf numFmtId="4" fontId="47" fillId="0" borderId="1">
      <alignment horizontal="right" vertical="top" shrinkToFit="1"/>
      <protection/>
    </xf>
    <xf numFmtId="0" fontId="47" fillId="0" borderId="1">
      <alignment horizontal="center" vertical="center" wrapText="1"/>
      <protection/>
    </xf>
    <xf numFmtId="49" fontId="57" fillId="0" borderId="5">
      <alignment horizontal="left" vertical="center" wrapText="1" indent="1"/>
      <protection/>
    </xf>
    <xf numFmtId="10" fontId="47" fillId="0" borderId="1">
      <alignment horizontal="right" vertical="top" shrinkToFit="1"/>
      <protection/>
    </xf>
    <xf numFmtId="0" fontId="47" fillId="20" borderId="0">
      <alignment shrinkToFit="1"/>
      <protection/>
    </xf>
    <xf numFmtId="0" fontId="54" fillId="0" borderId="0">
      <alignment vertical="center"/>
      <protection/>
    </xf>
    <xf numFmtId="0" fontId="55" fillId="0" borderId="1">
      <alignment horizontal="left"/>
      <protection/>
    </xf>
    <xf numFmtId="0" fontId="47" fillId="20" borderId="3">
      <alignment shrinkToFit="1"/>
      <protection/>
    </xf>
    <xf numFmtId="0" fontId="47" fillId="0" borderId="1">
      <alignment horizontal="center" vertical="center" wrapText="1"/>
      <protection/>
    </xf>
    <xf numFmtId="0" fontId="49" fillId="0" borderId="0">
      <alignment/>
      <protection/>
    </xf>
    <xf numFmtId="0" fontId="58" fillId="0" borderId="1">
      <alignment horizontal="left"/>
      <protection/>
    </xf>
    <xf numFmtId="0" fontId="47" fillId="0" borderId="1">
      <alignment horizontal="center" vertical="center" wrapText="1"/>
      <protection/>
    </xf>
    <xf numFmtId="0" fontId="50" fillId="0" borderId="0">
      <alignment vertical="center"/>
      <protection/>
    </xf>
    <xf numFmtId="4" fontId="58" fillId="21" borderId="1">
      <alignment horizontal="right" vertical="top" shrinkToFit="1"/>
      <protection/>
    </xf>
    <xf numFmtId="0" fontId="47" fillId="0" borderId="1">
      <alignment horizontal="center" vertical="center" wrapText="1"/>
      <protection/>
    </xf>
    <xf numFmtId="0" fontId="49" fillId="0" borderId="6">
      <alignment vertical="center" wrapText="1"/>
      <protection/>
    </xf>
    <xf numFmtId="49" fontId="55" fillId="0" borderId="1">
      <alignment horizontal="center" vertical="top" wrapText="1"/>
      <protection/>
    </xf>
    <xf numFmtId="10" fontId="58" fillId="21" borderId="1">
      <alignment horizontal="right" vertical="top" shrinkToFit="1"/>
      <protection/>
    </xf>
    <xf numFmtId="0" fontId="47" fillId="0" borderId="1">
      <alignment horizontal="center" vertical="center" wrapText="1"/>
      <protection/>
    </xf>
    <xf numFmtId="0" fontId="53" fillId="0" borderId="0">
      <alignment vertical="center" wrapText="1"/>
      <protection/>
    </xf>
    <xf numFmtId="49" fontId="56" fillId="0" borderId="1">
      <alignment horizontal="center" vertical="top" wrapText="1"/>
      <protection/>
    </xf>
    <xf numFmtId="0" fontId="47" fillId="20" borderId="6">
      <alignment/>
      <protection/>
    </xf>
    <xf numFmtId="0" fontId="59" fillId="0" borderId="1">
      <alignment horizontal="left"/>
      <protection/>
    </xf>
    <xf numFmtId="0" fontId="52" fillId="0" borderId="7">
      <alignment horizontal="center" vertical="center" wrapText="1"/>
      <protection/>
    </xf>
    <xf numFmtId="4" fontId="55" fillId="22" borderId="1">
      <alignment horizontal="right" vertical="top" shrinkToFit="1"/>
      <protection/>
    </xf>
    <xf numFmtId="0" fontId="47" fillId="0" borderId="0">
      <alignment horizontal="left" wrapText="1"/>
      <protection/>
    </xf>
    <xf numFmtId="0" fontId="47" fillId="0" borderId="1">
      <alignment horizontal="center" vertical="center" wrapText="1"/>
      <protection/>
    </xf>
    <xf numFmtId="49" fontId="54" fillId="0" borderId="8">
      <alignment horizontal="center" vertical="center" shrinkToFit="1"/>
      <protection/>
    </xf>
    <xf numFmtId="4" fontId="56" fillId="22" borderId="1">
      <alignment horizontal="right" vertical="top" shrinkToFit="1"/>
      <protection/>
    </xf>
    <xf numFmtId="0" fontId="58" fillId="0" borderId="1">
      <alignment vertical="top" wrapText="1"/>
      <protection/>
    </xf>
    <xf numFmtId="4" fontId="47" fillId="0" borderId="1">
      <alignment horizontal="right" vertical="top" shrinkToFit="1"/>
      <protection/>
    </xf>
    <xf numFmtId="49" fontId="57" fillId="0" borderId="9">
      <alignment horizontal="center" vertical="center" shrinkToFit="1"/>
      <protection/>
    </xf>
    <xf numFmtId="4" fontId="55" fillId="23" borderId="1">
      <alignment horizontal="right" vertical="top" shrinkToFit="1"/>
      <protection/>
    </xf>
    <xf numFmtId="4" fontId="58" fillId="22" borderId="1">
      <alignment horizontal="right" vertical="top" shrinkToFit="1"/>
      <protection/>
    </xf>
    <xf numFmtId="4" fontId="59" fillId="21" borderId="1">
      <alignment horizontal="right" vertical="top" shrinkToFit="1"/>
      <protection/>
    </xf>
    <xf numFmtId="0" fontId="54" fillId="0" borderId="10">
      <alignment vertical="center"/>
      <protection/>
    </xf>
    <xf numFmtId="10" fontId="58" fillId="22" borderId="1">
      <alignment horizontal="right" vertical="top" shrinkToFit="1"/>
      <protection/>
    </xf>
    <xf numFmtId="0" fontId="47" fillId="0" borderId="0">
      <alignment wrapText="1"/>
      <protection/>
    </xf>
    <xf numFmtId="0" fontId="49" fillId="20" borderId="0">
      <alignment shrinkToFit="1"/>
      <protection/>
    </xf>
    <xf numFmtId="0" fontId="47" fillId="20" borderId="3">
      <alignment horizontal="center"/>
      <protection/>
    </xf>
    <xf numFmtId="0" fontId="47" fillId="0" borderId="1">
      <alignment horizontal="center" vertical="center" wrapText="1"/>
      <protection/>
    </xf>
    <xf numFmtId="0" fontId="52" fillId="0" borderId="0">
      <alignment vertical="center" wrapText="1"/>
      <protection/>
    </xf>
    <xf numFmtId="0" fontId="47" fillId="20" borderId="3">
      <alignment horizontal="left"/>
      <protection/>
    </xf>
    <xf numFmtId="0" fontId="47" fillId="0" borderId="1">
      <alignment horizontal="center" vertical="center" wrapText="1"/>
      <protection/>
    </xf>
    <xf numFmtId="1" fontId="54" fillId="0" borderId="1">
      <alignment horizontal="center" vertical="center" shrinkToFit="1"/>
      <protection/>
    </xf>
    <xf numFmtId="0" fontId="47" fillId="20" borderId="6">
      <alignment horizontal="center"/>
      <protection/>
    </xf>
    <xf numFmtId="0" fontId="47" fillId="0" borderId="1">
      <alignment horizontal="center" vertical="center" wrapText="1"/>
      <protection/>
    </xf>
    <xf numFmtId="1" fontId="57" fillId="0" borderId="11">
      <alignment horizontal="center" vertical="center" shrinkToFit="1"/>
      <protection/>
    </xf>
    <xf numFmtId="0" fontId="47" fillId="20" borderId="6">
      <alignment horizontal="left"/>
      <protection/>
    </xf>
    <xf numFmtId="0" fontId="47" fillId="0" borderId="1">
      <alignment horizontal="center" vertical="center" wrapText="1"/>
      <protection/>
    </xf>
    <xf numFmtId="49" fontId="52" fillId="0" borderId="0">
      <alignment vertical="center" wrapText="1"/>
      <protection/>
    </xf>
    <xf numFmtId="0" fontId="47" fillId="0" borderId="1">
      <alignment horizontal="center" vertical="center" wrapText="1"/>
      <protection/>
    </xf>
    <xf numFmtId="49" fontId="49" fillId="0" borderId="6">
      <alignment vertical="center" wrapText="1"/>
      <protection/>
    </xf>
    <xf numFmtId="0" fontId="47" fillId="0" borderId="1">
      <alignment horizontal="center" vertical="center" wrapText="1"/>
      <protection/>
    </xf>
    <xf numFmtId="49" fontId="49" fillId="0" borderId="0">
      <alignment vertical="center" wrapText="1"/>
      <protection/>
    </xf>
    <xf numFmtId="0" fontId="47" fillId="0" borderId="1">
      <alignment horizontal="center" vertical="center" wrapText="1"/>
      <protection/>
    </xf>
    <xf numFmtId="49" fontId="52" fillId="0" borderId="1">
      <alignment horizontal="center" vertical="center" wrapText="1"/>
      <protection/>
    </xf>
    <xf numFmtId="4" fontId="54" fillId="0" borderId="1">
      <alignment horizontal="right" vertical="center" shrinkToFit="1"/>
      <protection/>
    </xf>
    <xf numFmtId="0" fontId="47" fillId="0" borderId="1">
      <alignment horizontal="center" vertical="center" wrapText="1"/>
      <protection/>
    </xf>
    <xf numFmtId="4" fontId="54" fillId="0" borderId="1">
      <alignment horizontal="right" vertical="center" shrinkToFit="1"/>
      <protection/>
    </xf>
    <xf numFmtId="0" fontId="47" fillId="0" borderId="1">
      <alignment horizontal="center" vertical="center" wrapText="1"/>
      <protection/>
    </xf>
    <xf numFmtId="4" fontId="57" fillId="0" borderId="11">
      <alignment horizontal="right" vertical="center" shrinkToFit="1"/>
      <protection/>
    </xf>
    <xf numFmtId="0" fontId="47" fillId="0" borderId="1">
      <alignment horizontal="center" vertical="center" wrapText="1"/>
      <protection/>
    </xf>
    <xf numFmtId="0" fontId="49" fillId="0" borderId="6">
      <alignment vertical="center"/>
      <protection/>
    </xf>
    <xf numFmtId="0" fontId="47" fillId="0" borderId="1">
      <alignment horizontal="center" vertical="center" wrapText="1"/>
      <protection/>
    </xf>
    <xf numFmtId="0" fontId="54" fillId="20" borderId="0">
      <alignment shrinkToFit="1"/>
      <protection/>
    </xf>
    <xf numFmtId="0" fontId="47" fillId="0" borderId="0">
      <alignment horizontal="left" wrapText="1"/>
      <protection/>
    </xf>
    <xf numFmtId="0" fontId="52" fillId="0" borderId="0">
      <alignment horizontal="right" vertical="center"/>
      <protection/>
    </xf>
    <xf numFmtId="10" fontId="47" fillId="0" borderId="1">
      <alignment horizontal="right" vertical="top" shrinkToFit="1"/>
      <protection/>
    </xf>
    <xf numFmtId="0" fontId="54" fillId="0" borderId="0">
      <alignment horizontal="left" vertical="center" wrapText="1"/>
      <protection/>
    </xf>
    <xf numFmtId="10" fontId="59" fillId="21" borderId="1">
      <alignment horizontal="right" vertical="top" shrinkToFit="1"/>
      <protection/>
    </xf>
    <xf numFmtId="0" fontId="60" fillId="0" borderId="0">
      <alignment vertical="center"/>
      <protection/>
    </xf>
    <xf numFmtId="0" fontId="51" fillId="0" borderId="0">
      <alignment horizontal="center" wrapText="1"/>
      <protection/>
    </xf>
    <xf numFmtId="0" fontId="60" fillId="0" borderId="2">
      <alignment vertical="center"/>
      <protection/>
    </xf>
    <xf numFmtId="4" fontId="54" fillId="0" borderId="1">
      <alignment horizontal="right" vertical="center" shrinkToFit="1"/>
      <protection/>
    </xf>
    <xf numFmtId="0" fontId="51" fillId="0" borderId="0">
      <alignment horizontal="center"/>
      <protection/>
    </xf>
    <xf numFmtId="0" fontId="54" fillId="0" borderId="0">
      <alignment vertical="center" wrapText="1"/>
      <protection/>
    </xf>
    <xf numFmtId="0" fontId="47" fillId="0" borderId="0">
      <alignment horizontal="right"/>
      <protection/>
    </xf>
    <xf numFmtId="0" fontId="60" fillId="0" borderId="6">
      <alignment vertical="center"/>
      <protection/>
    </xf>
    <xf numFmtId="0" fontId="47" fillId="0" borderId="0">
      <alignment vertical="top"/>
      <protection/>
    </xf>
    <xf numFmtId="0" fontId="49" fillId="0" borderId="2">
      <alignment horizontal="left" vertical="center" wrapText="1"/>
      <protection/>
    </xf>
    <xf numFmtId="0" fontId="59" fillId="0" borderId="1">
      <alignment vertical="top" wrapText="1"/>
      <protection/>
    </xf>
    <xf numFmtId="0" fontId="49" fillId="0" borderId="3">
      <alignment horizontal="left" vertical="center" wrapText="1"/>
      <protection/>
    </xf>
    <xf numFmtId="0" fontId="47" fillId="20" borderId="0">
      <alignment horizontal="center"/>
      <protection/>
    </xf>
    <xf numFmtId="0" fontId="61" fillId="0" borderId="0">
      <alignment horizontal="center" vertical="center" wrapText="1"/>
      <protection/>
    </xf>
    <xf numFmtId="0" fontId="47" fillId="20" borderId="0">
      <alignment horizontal="left"/>
      <protection/>
    </xf>
    <xf numFmtId="0" fontId="52" fillId="0" borderId="12">
      <alignment vertical="center"/>
      <protection/>
    </xf>
    <xf numFmtId="4" fontId="58" fillId="22" borderId="1">
      <alignment horizontal="right" vertical="top" shrinkToFit="1"/>
      <protection/>
    </xf>
    <xf numFmtId="4" fontId="59" fillId="22" borderId="1">
      <alignment horizontal="right" vertical="top" shrinkToFit="1"/>
      <protection/>
    </xf>
    <xf numFmtId="0" fontId="52" fillId="0" borderId="13">
      <alignment horizontal="right" vertical="center"/>
      <protection/>
    </xf>
    <xf numFmtId="10" fontId="59" fillId="22" borderId="1">
      <alignment horizontal="right" vertical="top" shrinkToFit="1"/>
      <protection/>
    </xf>
    <xf numFmtId="0" fontId="54" fillId="0" borderId="13">
      <alignment horizontal="right" vertical="center"/>
      <protection/>
    </xf>
    <xf numFmtId="0" fontId="62" fillId="0" borderId="0">
      <alignment horizontal="center" vertical="center" wrapText="1"/>
      <protection/>
    </xf>
    <xf numFmtId="0" fontId="54" fillId="0" borderId="7">
      <alignment horizontal="center" vertical="center"/>
      <protection/>
    </xf>
    <xf numFmtId="49" fontId="52" fillId="0" borderId="14">
      <alignment horizontal="center" vertical="center"/>
      <protection/>
    </xf>
    <xf numFmtId="0" fontId="52" fillId="0" borderId="15">
      <alignment horizontal="center" vertical="center" shrinkToFit="1"/>
      <protection/>
    </xf>
    <xf numFmtId="1" fontId="54" fillId="0" borderId="15">
      <alignment horizontal="center" vertical="center" shrinkToFit="1"/>
      <protection/>
    </xf>
    <xf numFmtId="0" fontId="54" fillId="0" borderId="15">
      <alignment vertical="center"/>
      <protection/>
    </xf>
    <xf numFmtId="49" fontId="54" fillId="0" borderId="15">
      <alignment horizontal="center" vertical="center"/>
      <protection/>
    </xf>
    <xf numFmtId="49" fontId="54" fillId="0" borderId="16">
      <alignment horizontal="center" vertical="center"/>
      <protection/>
    </xf>
    <xf numFmtId="0" fontId="60" fillId="0" borderId="10">
      <alignment vertical="center"/>
      <protection/>
    </xf>
    <xf numFmtId="4" fontId="54" fillId="0" borderId="4">
      <alignment horizontal="right" vertical="center" shrinkToFit="1"/>
      <protection/>
    </xf>
    <xf numFmtId="4" fontId="57" fillId="0" borderId="17">
      <alignment horizontal="right" vertical="center" shrinkToFit="1"/>
      <protection/>
    </xf>
    <xf numFmtId="0" fontId="54" fillId="0" borderId="0">
      <alignment/>
      <protection/>
    </xf>
    <xf numFmtId="0" fontId="52" fillId="0" borderId="8">
      <alignment horizontal="center" vertical="center" wrapText="1"/>
      <protection/>
    </xf>
    <xf numFmtId="0" fontId="48" fillId="0" borderId="0">
      <alignment/>
      <protection/>
    </xf>
    <xf numFmtId="0" fontId="48" fillId="20" borderId="0">
      <alignment/>
      <protection/>
    </xf>
    <xf numFmtId="0" fontId="63" fillId="20" borderId="0">
      <alignment/>
      <protection/>
    </xf>
    <xf numFmtId="0" fontId="63" fillId="0" borderId="0">
      <alignment/>
      <protection/>
    </xf>
    <xf numFmtId="1" fontId="54" fillId="0" borderId="8">
      <alignment horizontal="center" vertical="center" shrinkToFit="1"/>
      <protection/>
    </xf>
    <xf numFmtId="0" fontId="57" fillId="0" borderId="8">
      <alignment horizontal="center" vertical="center" shrinkToFit="1"/>
      <protection/>
    </xf>
    <xf numFmtId="4" fontId="57" fillId="0" borderId="1">
      <alignment horizontal="right" vertical="center" shrinkToFit="1"/>
      <protection/>
    </xf>
    <xf numFmtId="0" fontId="61" fillId="0" borderId="0">
      <alignment vertical="center" wrapText="1"/>
      <protection/>
    </xf>
    <xf numFmtId="4" fontId="57" fillId="0" borderId="4">
      <alignment horizontal="right" vertical="center" shrinkToFit="1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4" fillId="30" borderId="18" applyNumberFormat="0" applyAlignment="0" applyProtection="0"/>
    <xf numFmtId="0" fontId="65" fillId="31" borderId="19" applyNumberFormat="0" applyAlignment="0" applyProtection="0"/>
    <xf numFmtId="0" fontId="66" fillId="31" borderId="18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20" applyNumberFormat="0" applyFill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3" applyNumberFormat="0" applyFill="0" applyAlignment="0" applyProtection="0"/>
    <xf numFmtId="0" fontId="71" fillId="32" borderId="24" applyNumberFormat="0" applyAlignment="0" applyProtection="0"/>
    <xf numFmtId="0" fontId="72" fillId="0" borderId="0" applyNumberFormat="0" applyFill="0" applyBorder="0" applyAlignment="0" applyProtection="0"/>
    <xf numFmtId="0" fontId="73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45" fillId="21" borderId="25" applyNumberFormat="0" applyFont="0" applyAlignment="0" applyProtection="0"/>
    <xf numFmtId="9" fontId="0" fillId="0" borderId="0" applyFont="0" applyFill="0" applyBorder="0" applyAlignment="0" applyProtection="0"/>
    <xf numFmtId="0" fontId="76" fillId="0" borderId="26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6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214" applyFont="1" applyAlignment="1">
      <alignment horizontal="right"/>
      <protection/>
    </xf>
    <xf numFmtId="0" fontId="8" fillId="37" borderId="0" xfId="214" applyFont="1" applyFill="1" applyBorder="1" applyAlignment="1">
      <alignment/>
      <protection/>
    </xf>
    <xf numFmtId="173" fontId="2" fillId="0" borderId="27" xfId="0" applyNumberFormat="1" applyFont="1" applyBorder="1" applyAlignment="1">
      <alignment horizontal="right" vertical="top"/>
    </xf>
    <xf numFmtId="173" fontId="10" fillId="0" borderId="27" xfId="0" applyNumberFormat="1" applyFont="1" applyBorder="1" applyAlignment="1">
      <alignment horizontal="right" vertical="top"/>
    </xf>
    <xf numFmtId="0" fontId="10" fillId="34" borderId="0" xfId="214" applyFont="1" applyAlignment="1">
      <alignment horizontal="right"/>
      <protection/>
    </xf>
    <xf numFmtId="0" fontId="4" fillId="37" borderId="27" xfId="214" applyFont="1" applyFill="1" applyBorder="1" applyAlignment="1">
      <alignment horizontal="center" vertical="center" wrapText="1"/>
      <protection/>
    </xf>
    <xf numFmtId="4" fontId="2" fillId="0" borderId="27" xfId="0" applyNumberFormat="1" applyFont="1" applyBorder="1" applyAlignment="1">
      <alignment/>
    </xf>
    <xf numFmtId="49" fontId="10" fillId="34" borderId="27" xfId="0" applyNumberFormat="1" applyFont="1" applyFill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/>
    </xf>
    <xf numFmtId="49" fontId="55" fillId="0" borderId="27" xfId="72" applyNumberFormat="1" applyBorder="1" applyProtection="1">
      <alignment horizontal="left" vertical="top" wrapText="1"/>
      <protection/>
    </xf>
    <xf numFmtId="49" fontId="55" fillId="0" borderId="27" xfId="76" applyNumberFormat="1" applyFont="1" applyBorder="1" applyProtection="1">
      <alignment horizontal="left" vertical="top" wrapText="1"/>
      <protection/>
    </xf>
    <xf numFmtId="11" fontId="56" fillId="0" borderId="27" xfId="76" applyNumberFormat="1" applyBorder="1" applyProtection="1">
      <alignment horizontal="left" vertical="top" wrapText="1"/>
      <protection/>
    </xf>
    <xf numFmtId="11" fontId="55" fillId="0" borderId="27" xfId="76" applyNumberFormat="1" applyFont="1" applyBorder="1" applyProtection="1">
      <alignment horizontal="left" vertical="top" wrapText="1"/>
      <protection/>
    </xf>
    <xf numFmtId="11" fontId="56" fillId="0" borderId="27" xfId="76" applyNumberFormat="1" applyFont="1" applyBorder="1" applyProtection="1">
      <alignment horizontal="left" vertical="top" wrapText="1"/>
      <protection/>
    </xf>
    <xf numFmtId="49" fontId="55" fillId="0" borderId="27" xfId="93" applyNumberFormat="1" applyBorder="1" applyProtection="1">
      <alignment horizontal="center" vertical="top" wrapText="1"/>
      <protection/>
    </xf>
    <xf numFmtId="49" fontId="56" fillId="0" borderId="27" xfId="97" applyNumberFormat="1" applyBorder="1" applyProtection="1">
      <alignment horizontal="center" vertical="top" wrapText="1"/>
      <protection/>
    </xf>
    <xf numFmtId="4" fontId="55" fillId="0" borderId="27" xfId="101" applyNumberFormat="1" applyFont="1" applyFill="1" applyBorder="1" applyProtection="1">
      <alignment horizontal="right" vertical="top" shrinkToFit="1"/>
      <protection/>
    </xf>
    <xf numFmtId="4" fontId="10" fillId="0" borderId="27" xfId="101" applyNumberFormat="1" applyFont="1" applyFill="1" applyBorder="1" applyProtection="1">
      <alignment horizontal="right" vertical="top" shrinkToFit="1"/>
      <protection/>
    </xf>
    <xf numFmtId="49" fontId="55" fillId="0" borderId="27" xfId="97" applyNumberFormat="1" applyFont="1" applyBorder="1" applyProtection="1">
      <alignment horizontal="center" vertical="top" wrapText="1"/>
      <protection/>
    </xf>
    <xf numFmtId="4" fontId="55" fillId="0" borderId="27" xfId="105" applyNumberFormat="1" applyFont="1" applyFill="1" applyBorder="1" applyProtection="1">
      <alignment horizontal="right" vertical="top" shrinkToFit="1"/>
      <protection/>
    </xf>
    <xf numFmtId="4" fontId="10" fillId="0" borderId="27" xfId="105" applyNumberFormat="1" applyFont="1" applyFill="1" applyBorder="1" applyProtection="1">
      <alignment horizontal="right" vertical="top" shrinkToFit="1"/>
      <protection/>
    </xf>
    <xf numFmtId="4" fontId="2" fillId="0" borderId="27" xfId="105" applyNumberFormat="1" applyFont="1" applyFill="1" applyBorder="1" applyProtection="1">
      <alignment horizontal="right" vertical="top" shrinkToFit="1"/>
      <protection/>
    </xf>
    <xf numFmtId="49" fontId="56" fillId="0" borderId="27" xfId="97" applyNumberFormat="1" applyFont="1" applyBorder="1" applyProtection="1">
      <alignment horizontal="center" vertical="top" wrapText="1"/>
      <protection/>
    </xf>
    <xf numFmtId="4" fontId="56" fillId="0" borderId="27" xfId="105" applyNumberFormat="1" applyFont="1" applyFill="1" applyBorder="1" applyProtection="1">
      <alignment horizontal="right" vertical="top" shrinkToFit="1"/>
      <protection/>
    </xf>
    <xf numFmtId="4" fontId="10" fillId="0" borderId="27" xfId="151" applyFont="1" applyFill="1" applyBorder="1" applyAlignment="1" applyProtection="1">
      <alignment horizontal="right" shrinkToFit="1"/>
      <protection/>
    </xf>
    <xf numFmtId="4" fontId="10" fillId="0" borderId="27" xfId="151" applyNumberFormat="1" applyFont="1" applyFill="1" applyBorder="1" applyAlignment="1" applyProtection="1">
      <alignment horizontal="right" shrinkToFit="1"/>
      <protection/>
    </xf>
    <xf numFmtId="4" fontId="56" fillId="0" borderId="1" xfId="164" applyNumberFormat="1" applyFont="1" applyFill="1" applyProtection="1">
      <alignment horizontal="right" vertical="top" shrinkToFit="1"/>
      <protection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56" fillId="0" borderId="1" xfId="165" applyNumberFormat="1" applyFont="1" applyFill="1" applyProtection="1">
      <alignment horizontal="right" vertical="top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4" fontId="0" fillId="0" borderId="0" xfId="0" applyNumberFormat="1" applyAlignment="1">
      <alignment/>
    </xf>
    <xf numFmtId="0" fontId="12" fillId="34" borderId="27" xfId="0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4" fillId="37" borderId="28" xfId="214" applyFont="1" applyFill="1" applyBorder="1" applyAlignment="1">
      <alignment horizontal="right"/>
      <protection/>
    </xf>
  </cellXfs>
  <cellStyles count="2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30" xfId="69"/>
    <cellStyle name="xl30 2" xfId="70"/>
    <cellStyle name="xl30 3" xfId="71"/>
    <cellStyle name="xl31" xfId="72"/>
    <cellStyle name="xl31 2" xfId="73"/>
    <cellStyle name="xl31 3" xfId="74"/>
    <cellStyle name="xl31 4" xfId="75"/>
    <cellStyle name="xl32" xfId="76"/>
    <cellStyle name="xl32 2" xfId="77"/>
    <cellStyle name="xl32 3" xfId="78"/>
    <cellStyle name="xl32 4" xfId="79"/>
    <cellStyle name="xl33" xfId="80"/>
    <cellStyle name="xl33 2" xfId="81"/>
    <cellStyle name="xl33 3" xfId="82"/>
    <cellStyle name="xl34" xfId="83"/>
    <cellStyle name="xl34 2" xfId="84"/>
    <cellStyle name="xl34 3" xfId="85"/>
    <cellStyle name="xl34 4" xfId="86"/>
    <cellStyle name="xl35" xfId="87"/>
    <cellStyle name="xl35 2" xfId="88"/>
    <cellStyle name="xl35 3" xfId="89"/>
    <cellStyle name="xl36" xfId="90"/>
    <cellStyle name="xl36 2" xfId="91"/>
    <cellStyle name="xl36 3" xfId="92"/>
    <cellStyle name="xl37" xfId="93"/>
    <cellStyle name="xl37 2" xfId="94"/>
    <cellStyle name="xl37 3" xfId="95"/>
    <cellStyle name="xl37 4" xfId="96"/>
    <cellStyle name="xl38" xfId="97"/>
    <cellStyle name="xl38 2" xfId="98"/>
    <cellStyle name="xl38 3" xfId="99"/>
    <cellStyle name="xl38 4" xfId="100"/>
    <cellStyle name="xl39" xfId="101"/>
    <cellStyle name="xl39 2" xfId="102"/>
    <cellStyle name="xl39 3" xfId="103"/>
    <cellStyle name="xl39 4" xfId="104"/>
    <cellStyle name="xl40" xfId="105"/>
    <cellStyle name="xl40 2" xfId="106"/>
    <cellStyle name="xl40 3" xfId="107"/>
    <cellStyle name="xl40 4" xfId="108"/>
    <cellStyle name="xl41" xfId="109"/>
    <cellStyle name="xl41 2" xfId="110"/>
    <cellStyle name="xl41 3" xfId="111"/>
    <cellStyle name="xl41 4" xfId="112"/>
    <cellStyle name="xl42" xfId="113"/>
    <cellStyle name="xl42 2" xfId="114"/>
    <cellStyle name="xl42 3" xfId="115"/>
    <cellStyle name="xl43" xfId="116"/>
    <cellStyle name="xl43 2" xfId="117"/>
    <cellStyle name="xl43 3" xfId="118"/>
    <cellStyle name="xl44" xfId="119"/>
    <cellStyle name="xl44 2" xfId="120"/>
    <cellStyle name="xl44 3" xfId="121"/>
    <cellStyle name="xl45" xfId="122"/>
    <cellStyle name="xl45 2" xfId="123"/>
    <cellStyle name="xl45 3" xfId="124"/>
    <cellStyle name="xl46" xfId="125"/>
    <cellStyle name="xl46 2" xfId="126"/>
    <cellStyle name="xl46 3" xfId="127"/>
    <cellStyle name="xl47" xfId="128"/>
    <cellStyle name="xl47 2" xfId="129"/>
    <cellStyle name="xl48" xfId="130"/>
    <cellStyle name="xl48 2" xfId="131"/>
    <cellStyle name="xl49" xfId="132"/>
    <cellStyle name="xl49 2" xfId="133"/>
    <cellStyle name="xl50" xfId="134"/>
    <cellStyle name="xl50 2" xfId="135"/>
    <cellStyle name="xl50 3" xfId="136"/>
    <cellStyle name="xl51" xfId="137"/>
    <cellStyle name="xl51 2" xfId="138"/>
    <cellStyle name="xl52" xfId="139"/>
    <cellStyle name="xl52 2" xfId="140"/>
    <cellStyle name="xl53" xfId="141"/>
    <cellStyle name="xl53 2" xfId="142"/>
    <cellStyle name="xl54" xfId="143"/>
    <cellStyle name="xl54 2" xfId="144"/>
    <cellStyle name="xl55" xfId="145"/>
    <cellStyle name="xl55 2" xfId="146"/>
    <cellStyle name="xl56" xfId="147"/>
    <cellStyle name="xl56 2" xfId="148"/>
    <cellStyle name="xl57" xfId="149"/>
    <cellStyle name="xl57 2" xfId="150"/>
    <cellStyle name="xl58" xfId="151"/>
    <cellStyle name="xl58 2" xfId="152"/>
    <cellStyle name="xl58 3" xfId="153"/>
    <cellStyle name="xl59" xfId="154"/>
    <cellStyle name="xl59 2" xfId="155"/>
    <cellStyle name="xl60" xfId="156"/>
    <cellStyle name="xl60 2" xfId="157"/>
    <cellStyle name="xl61" xfId="158"/>
    <cellStyle name="xl61 2" xfId="159"/>
    <cellStyle name="xl62" xfId="160"/>
    <cellStyle name="xl62 2" xfId="161"/>
    <cellStyle name="xl63" xfId="162"/>
    <cellStyle name="xl63 2" xfId="163"/>
    <cellStyle name="xl64" xfId="164"/>
    <cellStyle name="xl64 2" xfId="165"/>
    <cellStyle name="xl64 3" xfId="166"/>
    <cellStyle name="xl65" xfId="167"/>
    <cellStyle name="xl65 2" xfId="168"/>
    <cellStyle name="xl66" xfId="169"/>
    <cellStyle name="xl67" xfId="170"/>
    <cellStyle name="xl68" xfId="171"/>
    <cellStyle name="xl69" xfId="172"/>
    <cellStyle name="xl70" xfId="173"/>
    <cellStyle name="xl71" xfId="174"/>
    <cellStyle name="xl72" xfId="175"/>
    <cellStyle name="xl73" xfId="176"/>
    <cellStyle name="xl74" xfId="177"/>
    <cellStyle name="xl75" xfId="178"/>
    <cellStyle name="xl76" xfId="179"/>
    <cellStyle name="xl77" xfId="180"/>
    <cellStyle name="xl78" xfId="181"/>
    <cellStyle name="xl79" xfId="182"/>
    <cellStyle name="xl80" xfId="183"/>
    <cellStyle name="xl81" xfId="184"/>
    <cellStyle name="xl82" xfId="185"/>
    <cellStyle name="xl83" xfId="186"/>
    <cellStyle name="xl84" xfId="187"/>
    <cellStyle name="xl85" xfId="188"/>
    <cellStyle name="xl86" xfId="189"/>
    <cellStyle name="xl87" xfId="190"/>
    <cellStyle name="Акцент1" xfId="191"/>
    <cellStyle name="Акцент2" xfId="192"/>
    <cellStyle name="Акцент3" xfId="193"/>
    <cellStyle name="Акцент4" xfId="194"/>
    <cellStyle name="Акцент5" xfId="195"/>
    <cellStyle name="Акцент6" xfId="196"/>
    <cellStyle name="Ввод " xfId="197"/>
    <cellStyle name="Вывод" xfId="198"/>
    <cellStyle name="Вычисление" xfId="199"/>
    <cellStyle name="Hyperlink" xfId="200"/>
    <cellStyle name="Currency" xfId="201"/>
    <cellStyle name="Currency [0]" xfId="202"/>
    <cellStyle name="Заголовок 1" xfId="203"/>
    <cellStyle name="Заголовок 2" xfId="204"/>
    <cellStyle name="Заголовок 3" xfId="205"/>
    <cellStyle name="Заголовок 4" xfId="206"/>
    <cellStyle name="Итог" xfId="207"/>
    <cellStyle name="Контрольная ячейка" xfId="208"/>
    <cellStyle name="Название" xfId="209"/>
    <cellStyle name="Нейтральный" xfId="210"/>
    <cellStyle name="Обычный 2" xfId="211"/>
    <cellStyle name="Обычный 3" xfId="212"/>
    <cellStyle name="Обычный 4" xfId="213"/>
    <cellStyle name="Обычный_Лист1" xfId="214"/>
    <cellStyle name="Followed Hyperlink" xfId="215"/>
    <cellStyle name="Плохой" xfId="216"/>
    <cellStyle name="Пояснение" xfId="217"/>
    <cellStyle name="Примечание" xfId="218"/>
    <cellStyle name="Примечание 2" xfId="219"/>
    <cellStyle name="Percent" xfId="220"/>
    <cellStyle name="Связанная ячейка" xfId="221"/>
    <cellStyle name="Текст предупреждения" xfId="222"/>
    <cellStyle name="Comma" xfId="223"/>
    <cellStyle name="Comma [0]" xfId="224"/>
    <cellStyle name="Хороший" xfId="22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20" zoomScaleNormal="120" zoomScalePageLayoutView="0" workbookViewId="0" topLeftCell="A1">
      <selection activeCell="G9" sqref="G9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7.625" style="0" hidden="1" customWidth="1"/>
    <col min="5" max="5" width="16.625" style="0" customWidth="1"/>
    <col min="6" max="6" width="14.75390625" style="0" customWidth="1"/>
    <col min="7" max="7" width="7.125" style="0" customWidth="1"/>
    <col min="9" max="9" width="14.375" style="0" customWidth="1"/>
    <col min="10" max="10" width="14.25390625" style="0" customWidth="1"/>
    <col min="11" max="11" width="9.125" style="0" customWidth="1"/>
  </cols>
  <sheetData>
    <row r="1" spans="1:7" ht="15" customHeight="1">
      <c r="A1" s="1"/>
      <c r="B1" s="1"/>
      <c r="C1" s="1"/>
      <c r="D1" s="1"/>
      <c r="E1" s="1"/>
      <c r="F1" s="2"/>
      <c r="G1" s="2" t="s">
        <v>33</v>
      </c>
    </row>
    <row r="2" spans="1:7" ht="15.75" customHeight="1">
      <c r="A2" s="1"/>
      <c r="B2" s="1"/>
      <c r="C2" s="1"/>
      <c r="D2" s="1"/>
      <c r="E2" s="1"/>
      <c r="F2" s="3"/>
      <c r="G2" s="4" t="s">
        <v>76</v>
      </c>
    </row>
    <row r="3" spans="1:7" ht="16.5" customHeight="1">
      <c r="A3" s="1"/>
      <c r="B3" s="1"/>
      <c r="C3" s="1"/>
      <c r="D3" s="1"/>
      <c r="E3" s="1"/>
      <c r="F3" s="3"/>
      <c r="G3" s="4" t="s">
        <v>74</v>
      </c>
    </row>
    <row r="4" spans="1:7" ht="16.5" customHeight="1">
      <c r="A4" s="1"/>
      <c r="B4" s="1"/>
      <c r="C4" s="1"/>
      <c r="D4" s="1"/>
      <c r="E4" s="1"/>
      <c r="F4" s="3"/>
      <c r="G4" s="4" t="s">
        <v>75</v>
      </c>
    </row>
    <row r="5" spans="1:7" ht="17.25" customHeight="1">
      <c r="A5" s="1"/>
      <c r="B5" s="1"/>
      <c r="C5" s="1"/>
      <c r="D5" s="1"/>
      <c r="E5" s="1"/>
      <c r="F5" s="4"/>
      <c r="G5" s="4" t="s">
        <v>77</v>
      </c>
    </row>
    <row r="6" spans="1:7" ht="17.25" customHeight="1" hidden="1">
      <c r="A6" s="1"/>
      <c r="B6" s="1"/>
      <c r="C6" s="1"/>
      <c r="D6" s="1"/>
      <c r="E6" s="1"/>
      <c r="F6" s="4"/>
      <c r="G6" s="8" t="s">
        <v>62</v>
      </c>
    </row>
    <row r="7" spans="1:7" ht="46.5" customHeight="1">
      <c r="A7" s="43" t="s">
        <v>72</v>
      </c>
      <c r="B7" s="43"/>
      <c r="C7" s="43"/>
      <c r="D7" s="43"/>
      <c r="E7" s="43"/>
      <c r="F7" s="43"/>
      <c r="G7" s="43"/>
    </row>
    <row r="8" spans="1:7" ht="13.5" customHeight="1">
      <c r="A8" s="5"/>
      <c r="B8" s="5"/>
      <c r="C8" s="5"/>
      <c r="D8" s="5"/>
      <c r="E8" s="5"/>
      <c r="F8" s="45" t="s">
        <v>0</v>
      </c>
      <c r="G8" s="45"/>
    </row>
    <row r="9" spans="1:7" ht="132" customHeight="1">
      <c r="A9" s="9" t="s">
        <v>1</v>
      </c>
      <c r="B9" s="9" t="s">
        <v>2</v>
      </c>
      <c r="C9" s="9" t="s">
        <v>3</v>
      </c>
      <c r="D9" s="9" t="s">
        <v>35</v>
      </c>
      <c r="E9" s="42" t="s">
        <v>73</v>
      </c>
      <c r="F9" s="11" t="s">
        <v>63</v>
      </c>
      <c r="G9" s="12" t="s">
        <v>4</v>
      </c>
    </row>
    <row r="10" spans="1:7" ht="30.75" customHeight="1">
      <c r="A10" s="14" t="s">
        <v>5</v>
      </c>
      <c r="B10" s="19" t="s">
        <v>6</v>
      </c>
      <c r="C10" s="20"/>
      <c r="D10" s="21" t="e">
        <f>D11+D18+D20+D23+D27+D29+D33+D36+D38</f>
        <v>#REF!</v>
      </c>
      <c r="E10" s="22">
        <f>E11+E18+E20+E23+E27+E29+E33+E36+E38</f>
        <v>320364815.77000004</v>
      </c>
      <c r="F10" s="22">
        <f>F11+F18+F20+F23+F27+F29+F33+F36+F38</f>
        <v>298280517.27000004</v>
      </c>
      <c r="G10" s="7">
        <f aca="true" t="shared" si="0" ref="G10:G17">F10/E10*100</f>
        <v>93.10651563065059</v>
      </c>
    </row>
    <row r="11" spans="1:7" ht="12.75">
      <c r="A11" s="15" t="s">
        <v>36</v>
      </c>
      <c r="B11" s="23" t="s">
        <v>6</v>
      </c>
      <c r="C11" s="23" t="s">
        <v>7</v>
      </c>
      <c r="D11" s="24" t="e">
        <f>D12+D13+#REF!+D16+D17</f>
        <v>#REF!</v>
      </c>
      <c r="E11" s="25">
        <f>E12+E13+E14+E15+E16+E17</f>
        <v>43087180.400000006</v>
      </c>
      <c r="F11" s="25">
        <f>F12+F13+F14+F15+F16+F17</f>
        <v>39047026.08</v>
      </c>
      <c r="G11" s="7">
        <f t="shared" si="0"/>
        <v>90.62330307415519</v>
      </c>
    </row>
    <row r="12" spans="1:10" ht="43.5" customHeight="1">
      <c r="A12" s="16" t="s">
        <v>37</v>
      </c>
      <c r="B12" s="20" t="s">
        <v>6</v>
      </c>
      <c r="C12" s="20" t="s">
        <v>8</v>
      </c>
      <c r="D12" s="26">
        <v>2461200</v>
      </c>
      <c r="E12" s="34">
        <v>859448</v>
      </c>
      <c r="F12" s="34">
        <v>609855.11</v>
      </c>
      <c r="G12" s="6">
        <f t="shared" si="0"/>
        <v>70.95893061593023</v>
      </c>
      <c r="I12" s="41"/>
      <c r="J12" s="41"/>
    </row>
    <row r="13" spans="1:7" ht="41.25" customHeight="1">
      <c r="A13" s="16" t="s">
        <v>38</v>
      </c>
      <c r="B13" s="20" t="s">
        <v>6</v>
      </c>
      <c r="C13" s="20" t="s">
        <v>9</v>
      </c>
      <c r="D13" s="26">
        <v>19354000</v>
      </c>
      <c r="E13" s="34">
        <v>26659284.6</v>
      </c>
      <c r="F13" s="34">
        <v>24613736.66</v>
      </c>
      <c r="G13" s="6">
        <f t="shared" si="0"/>
        <v>92.32707114728802</v>
      </c>
    </row>
    <row r="14" spans="1:7" ht="29.25" customHeight="1">
      <c r="A14" s="16" t="s">
        <v>65</v>
      </c>
      <c r="B14" s="20" t="s">
        <v>6</v>
      </c>
      <c r="C14" s="20" t="s">
        <v>64</v>
      </c>
      <c r="D14" s="26"/>
      <c r="E14" s="34">
        <v>663497</v>
      </c>
      <c r="F14" s="34">
        <v>615959.75</v>
      </c>
      <c r="G14" s="6">
        <f t="shared" si="0"/>
        <v>92.83534816284022</v>
      </c>
    </row>
    <row r="15" spans="1:7" ht="18" customHeight="1">
      <c r="A15" s="16" t="s">
        <v>67</v>
      </c>
      <c r="B15" s="20" t="s">
        <v>6</v>
      </c>
      <c r="C15" s="20" t="s">
        <v>66</v>
      </c>
      <c r="D15" s="26"/>
      <c r="E15" s="34">
        <v>940000</v>
      </c>
      <c r="F15" s="34">
        <v>938450</v>
      </c>
      <c r="G15" s="6">
        <f t="shared" si="0"/>
        <v>99.83510638297872</v>
      </c>
    </row>
    <row r="16" spans="1:7" ht="15" customHeight="1">
      <c r="A16" s="16" t="s">
        <v>39</v>
      </c>
      <c r="B16" s="20" t="s">
        <v>6</v>
      </c>
      <c r="C16" s="20" t="s">
        <v>10</v>
      </c>
      <c r="D16" s="26">
        <v>1000000</v>
      </c>
      <c r="E16" s="34">
        <v>25398</v>
      </c>
      <c r="F16" s="34">
        <v>0</v>
      </c>
      <c r="G16" s="6">
        <f t="shared" si="0"/>
        <v>0</v>
      </c>
    </row>
    <row r="17" spans="1:7" ht="16.5" customHeight="1">
      <c r="A17" s="16" t="s">
        <v>40</v>
      </c>
      <c r="B17" s="20" t="s">
        <v>6</v>
      </c>
      <c r="C17" s="20" t="s">
        <v>11</v>
      </c>
      <c r="D17" s="26">
        <v>5109862</v>
      </c>
      <c r="E17" s="34">
        <v>13939552.8</v>
      </c>
      <c r="F17" s="34">
        <v>12269024.56</v>
      </c>
      <c r="G17" s="6">
        <f t="shared" si="0"/>
        <v>88.01591224648182</v>
      </c>
    </row>
    <row r="18" spans="1:7" ht="31.5" customHeight="1">
      <c r="A18" s="17" t="s">
        <v>41</v>
      </c>
      <c r="B18" s="23" t="s">
        <v>6</v>
      </c>
      <c r="C18" s="23" t="s">
        <v>12</v>
      </c>
      <c r="D18" s="24">
        <f>D19</f>
        <v>200000</v>
      </c>
      <c r="E18" s="25">
        <f>E19</f>
        <v>1134822.4</v>
      </c>
      <c r="F18" s="25">
        <f>F19</f>
        <v>615296.4</v>
      </c>
      <c r="G18" s="7">
        <f aca="true" t="shared" si="1" ref="G18:G24">F18/E18*100</f>
        <v>54.21962062081257</v>
      </c>
    </row>
    <row r="19" spans="1:7" ht="30" customHeight="1">
      <c r="A19" s="16" t="s">
        <v>42</v>
      </c>
      <c r="B19" s="20" t="s">
        <v>6</v>
      </c>
      <c r="C19" s="20" t="s">
        <v>13</v>
      </c>
      <c r="D19" s="26">
        <v>200000</v>
      </c>
      <c r="E19" s="34">
        <v>1134822.4</v>
      </c>
      <c r="F19" s="34">
        <v>615296.4</v>
      </c>
      <c r="G19" s="6">
        <f t="shared" si="1"/>
        <v>54.21962062081257</v>
      </c>
    </row>
    <row r="20" spans="1:7" ht="15" customHeight="1">
      <c r="A20" s="17" t="s">
        <v>43</v>
      </c>
      <c r="B20" s="23" t="s">
        <v>6</v>
      </c>
      <c r="C20" s="23" t="s">
        <v>14</v>
      </c>
      <c r="D20" s="24">
        <f>D21+D22</f>
        <v>17742000</v>
      </c>
      <c r="E20" s="25">
        <f>E21+E22</f>
        <v>68118391.16</v>
      </c>
      <c r="F20" s="25">
        <f>F21+F22</f>
        <v>63548714.88</v>
      </c>
      <c r="G20" s="7">
        <f t="shared" si="1"/>
        <v>93.29156751622847</v>
      </c>
    </row>
    <row r="21" spans="1:7" ht="16.5" customHeight="1">
      <c r="A21" s="16" t="s">
        <v>44</v>
      </c>
      <c r="B21" s="20" t="s">
        <v>6</v>
      </c>
      <c r="C21" s="20" t="s">
        <v>15</v>
      </c>
      <c r="D21" s="26">
        <v>16660000</v>
      </c>
      <c r="E21" s="34">
        <v>66915391.16</v>
      </c>
      <c r="F21" s="34">
        <v>63018714.88</v>
      </c>
      <c r="G21" s="6">
        <f t="shared" si="1"/>
        <v>94.17671149723577</v>
      </c>
    </row>
    <row r="22" spans="1:7" ht="16.5" customHeight="1">
      <c r="A22" s="16" t="s">
        <v>45</v>
      </c>
      <c r="B22" s="20" t="s">
        <v>6</v>
      </c>
      <c r="C22" s="20" t="s">
        <v>16</v>
      </c>
      <c r="D22" s="26">
        <v>1082000</v>
      </c>
      <c r="E22" s="34">
        <v>1203000</v>
      </c>
      <c r="F22" s="34">
        <v>530000</v>
      </c>
      <c r="G22" s="6">
        <f t="shared" si="1"/>
        <v>44.05652535328346</v>
      </c>
    </row>
    <row r="23" spans="1:7" ht="15" customHeight="1">
      <c r="A23" s="17" t="s">
        <v>46</v>
      </c>
      <c r="B23" s="23" t="s">
        <v>6</v>
      </c>
      <c r="C23" s="23" t="s">
        <v>17</v>
      </c>
      <c r="D23" s="24">
        <f>D24+D25+D26</f>
        <v>47785000</v>
      </c>
      <c r="E23" s="25">
        <f>E24+E25+E26</f>
        <v>133601438.74000001</v>
      </c>
      <c r="F23" s="25">
        <f>F24+F25+F26</f>
        <v>123205514.09</v>
      </c>
      <c r="G23" s="7">
        <f t="shared" si="1"/>
        <v>92.2187030708319</v>
      </c>
    </row>
    <row r="24" spans="1:7" ht="16.5" customHeight="1">
      <c r="A24" s="16" t="s">
        <v>47</v>
      </c>
      <c r="B24" s="20" t="s">
        <v>6</v>
      </c>
      <c r="C24" s="20" t="s">
        <v>18</v>
      </c>
      <c r="D24" s="26">
        <v>1500000</v>
      </c>
      <c r="E24" s="34">
        <v>2202793.16</v>
      </c>
      <c r="F24" s="34">
        <v>2038763.15</v>
      </c>
      <c r="G24" s="6">
        <f t="shared" si="1"/>
        <v>92.55354460969907</v>
      </c>
    </row>
    <row r="25" spans="1:7" ht="16.5" customHeight="1">
      <c r="A25" s="16" t="s">
        <v>48</v>
      </c>
      <c r="B25" s="20" t="s">
        <v>6</v>
      </c>
      <c r="C25" s="20" t="s">
        <v>19</v>
      </c>
      <c r="D25" s="26">
        <v>11000000</v>
      </c>
      <c r="E25" s="34">
        <v>65023033.27</v>
      </c>
      <c r="F25" s="34">
        <v>63738654.99</v>
      </c>
      <c r="G25" s="6">
        <f aca="true" t="shared" si="2" ref="G25:G32">F25/E25*100</f>
        <v>98.02473336691818</v>
      </c>
    </row>
    <row r="26" spans="1:7" ht="16.5" customHeight="1">
      <c r="A26" s="16" t="s">
        <v>49</v>
      </c>
      <c r="B26" s="20" t="s">
        <v>6</v>
      </c>
      <c r="C26" s="20" t="s">
        <v>20</v>
      </c>
      <c r="D26" s="26">
        <v>35285000</v>
      </c>
      <c r="E26" s="34">
        <v>66375612.31</v>
      </c>
      <c r="F26" s="34">
        <v>57428095.95</v>
      </c>
      <c r="G26" s="6">
        <f t="shared" si="2"/>
        <v>86.51987371775705</v>
      </c>
    </row>
    <row r="27" spans="1:7" ht="15" customHeight="1">
      <c r="A27" s="17" t="s">
        <v>50</v>
      </c>
      <c r="B27" s="23" t="s">
        <v>6</v>
      </c>
      <c r="C27" s="23" t="s">
        <v>21</v>
      </c>
      <c r="D27" s="24">
        <f>D28</f>
        <v>40392000</v>
      </c>
      <c r="E27" s="25">
        <f>E28</f>
        <v>47752246.07</v>
      </c>
      <c r="F27" s="25">
        <f>F28</f>
        <v>45573992.48</v>
      </c>
      <c r="G27" s="7">
        <f t="shared" si="2"/>
        <v>95.43842694476213</v>
      </c>
    </row>
    <row r="28" spans="1:7" ht="16.5" customHeight="1">
      <c r="A28" s="16" t="s">
        <v>51</v>
      </c>
      <c r="B28" s="20" t="s">
        <v>6</v>
      </c>
      <c r="C28" s="20" t="s">
        <v>22</v>
      </c>
      <c r="D28" s="26">
        <v>40392000</v>
      </c>
      <c r="E28" s="34">
        <v>47752246.07</v>
      </c>
      <c r="F28" s="34">
        <v>45573992.48</v>
      </c>
      <c r="G28" s="6">
        <f t="shared" si="2"/>
        <v>95.43842694476213</v>
      </c>
    </row>
    <row r="29" spans="1:7" ht="12.75">
      <c r="A29" s="17" t="s">
        <v>52</v>
      </c>
      <c r="B29" s="23" t="s">
        <v>6</v>
      </c>
      <c r="C29" s="23" t="s">
        <v>23</v>
      </c>
      <c r="D29" s="24">
        <f>D30+D31+D32</f>
        <v>3590000</v>
      </c>
      <c r="E29" s="25">
        <f>E30+E31+E32</f>
        <v>3267000</v>
      </c>
      <c r="F29" s="25">
        <f>F30+F31+F32</f>
        <v>3171749.7199999997</v>
      </c>
      <c r="G29" s="7">
        <f t="shared" si="2"/>
        <v>97.08447260483624</v>
      </c>
    </row>
    <row r="30" spans="1:7" ht="16.5" customHeight="1">
      <c r="A30" s="16" t="s">
        <v>53</v>
      </c>
      <c r="B30" s="20" t="s">
        <v>6</v>
      </c>
      <c r="C30" s="20" t="s">
        <v>24</v>
      </c>
      <c r="D30" s="26">
        <v>640000</v>
      </c>
      <c r="E30" s="34">
        <v>808000</v>
      </c>
      <c r="F30" s="34">
        <v>807669.47</v>
      </c>
      <c r="G30" s="6">
        <f t="shared" si="2"/>
        <v>99.95909282178216</v>
      </c>
    </row>
    <row r="31" spans="1:7" ht="16.5" customHeight="1">
      <c r="A31" s="16" t="s">
        <v>54</v>
      </c>
      <c r="B31" s="20" t="s">
        <v>6</v>
      </c>
      <c r="C31" s="20" t="s">
        <v>25</v>
      </c>
      <c r="D31" s="26">
        <v>1900000</v>
      </c>
      <c r="E31" s="34">
        <v>1580000</v>
      </c>
      <c r="F31" s="34">
        <v>1519432</v>
      </c>
      <c r="G31" s="6">
        <f t="shared" si="2"/>
        <v>96.16658227848102</v>
      </c>
    </row>
    <row r="32" spans="1:7" ht="16.5" customHeight="1">
      <c r="A32" s="16" t="s">
        <v>55</v>
      </c>
      <c r="B32" s="20" t="s">
        <v>6</v>
      </c>
      <c r="C32" s="20" t="s">
        <v>26</v>
      </c>
      <c r="D32" s="26">
        <v>1050000</v>
      </c>
      <c r="E32" s="34">
        <v>879000</v>
      </c>
      <c r="F32" s="34">
        <v>844648.25</v>
      </c>
      <c r="G32" s="6">
        <f t="shared" si="2"/>
        <v>96.09195108077361</v>
      </c>
    </row>
    <row r="33" spans="1:7" ht="15.75" customHeight="1">
      <c r="A33" s="17" t="s">
        <v>56</v>
      </c>
      <c r="B33" s="23" t="s">
        <v>6</v>
      </c>
      <c r="C33" s="23" t="s">
        <v>27</v>
      </c>
      <c r="D33" s="24">
        <f>D34</f>
        <v>15350000</v>
      </c>
      <c r="E33" s="25">
        <f>E34+E35</f>
        <v>18582737</v>
      </c>
      <c r="F33" s="25">
        <f>F34+F35</f>
        <v>18397223.62</v>
      </c>
      <c r="G33" s="7">
        <f aca="true" t="shared" si="3" ref="G33:G39">F33/E33*100</f>
        <v>99.00168968650851</v>
      </c>
    </row>
    <row r="34" spans="1:7" ht="16.5" customHeight="1">
      <c r="A34" s="16" t="s">
        <v>57</v>
      </c>
      <c r="B34" s="20" t="s">
        <v>6</v>
      </c>
      <c r="C34" s="20" t="s">
        <v>28</v>
      </c>
      <c r="D34" s="26">
        <v>15350000</v>
      </c>
      <c r="E34" s="34">
        <v>18532737</v>
      </c>
      <c r="F34" s="34">
        <v>18347223.62</v>
      </c>
      <c r="G34" s="6">
        <f t="shared" si="3"/>
        <v>98.99899631662609</v>
      </c>
    </row>
    <row r="35" spans="1:7" ht="16.5" customHeight="1">
      <c r="A35" s="16" t="s">
        <v>69</v>
      </c>
      <c r="B35" s="20" t="s">
        <v>6</v>
      </c>
      <c r="C35" s="20" t="s">
        <v>68</v>
      </c>
      <c r="D35" s="26"/>
      <c r="E35" s="34">
        <v>50000</v>
      </c>
      <c r="F35" s="34">
        <v>50000</v>
      </c>
      <c r="G35" s="6">
        <f t="shared" si="3"/>
        <v>100</v>
      </c>
    </row>
    <row r="36" spans="1:7" ht="15.75" customHeight="1">
      <c r="A36" s="17" t="s">
        <v>58</v>
      </c>
      <c r="B36" s="23" t="s">
        <v>6</v>
      </c>
      <c r="C36" s="23" t="s">
        <v>29</v>
      </c>
      <c r="D36" s="24">
        <f>D37</f>
        <v>4400000</v>
      </c>
      <c r="E36" s="25">
        <f>E37</f>
        <v>4721000</v>
      </c>
      <c r="F36" s="25">
        <f>F37</f>
        <v>4721000</v>
      </c>
      <c r="G36" s="7">
        <f t="shared" si="3"/>
        <v>100</v>
      </c>
    </row>
    <row r="37" spans="1:7" ht="16.5" customHeight="1">
      <c r="A37" s="16" t="s">
        <v>59</v>
      </c>
      <c r="B37" s="20" t="s">
        <v>6</v>
      </c>
      <c r="C37" s="20" t="s">
        <v>30</v>
      </c>
      <c r="D37" s="26">
        <v>4400000</v>
      </c>
      <c r="E37" s="34">
        <v>4721000</v>
      </c>
      <c r="F37" s="34">
        <v>4721000</v>
      </c>
      <c r="G37" s="6">
        <f t="shared" si="3"/>
        <v>100</v>
      </c>
    </row>
    <row r="38" spans="1:7" ht="30" customHeight="1">
      <c r="A38" s="17" t="s">
        <v>60</v>
      </c>
      <c r="B38" s="23" t="s">
        <v>6</v>
      </c>
      <c r="C38" s="23" t="s">
        <v>31</v>
      </c>
      <c r="D38" s="24">
        <f>D39</f>
        <v>100000</v>
      </c>
      <c r="E38" s="25">
        <f>E39</f>
        <v>100000</v>
      </c>
      <c r="F38" s="25">
        <f>F39</f>
        <v>0</v>
      </c>
      <c r="G38" s="7">
        <f t="shared" si="3"/>
        <v>0</v>
      </c>
    </row>
    <row r="39" spans="1:7" ht="26.25" customHeight="1">
      <c r="A39" s="18" t="s">
        <v>61</v>
      </c>
      <c r="B39" s="27" t="s">
        <v>6</v>
      </c>
      <c r="C39" s="27" t="s">
        <v>32</v>
      </c>
      <c r="D39" s="28">
        <v>100000</v>
      </c>
      <c r="E39" s="31">
        <v>100000</v>
      </c>
      <c r="F39" s="31">
        <v>0</v>
      </c>
      <c r="G39" s="6">
        <f t="shared" si="3"/>
        <v>0</v>
      </c>
    </row>
    <row r="40" spans="1:7" ht="18" customHeight="1">
      <c r="A40" s="44" t="s">
        <v>34</v>
      </c>
      <c r="B40" s="44"/>
      <c r="C40" s="44"/>
      <c r="D40" s="13">
        <v>-12335407</v>
      </c>
      <c r="E40" s="29">
        <v>-11607166.03</v>
      </c>
      <c r="F40" s="30">
        <v>-3965323.28</v>
      </c>
      <c r="G40" s="10"/>
    </row>
    <row r="41" spans="5:7" ht="12.75">
      <c r="E41" s="1"/>
      <c r="F41" s="1"/>
      <c r="G41" s="1"/>
    </row>
    <row r="42" spans="5:7" ht="12.75">
      <c r="E42" s="1"/>
      <c r="F42" s="1"/>
      <c r="G42" s="1"/>
    </row>
    <row r="43" spans="3:7" ht="12.75" hidden="1">
      <c r="C43" t="s">
        <v>70</v>
      </c>
      <c r="E43" s="35">
        <v>263966573.1</v>
      </c>
      <c r="F43" s="36">
        <v>42316182.11</v>
      </c>
      <c r="G43" s="1"/>
    </row>
    <row r="44" spans="5:7" ht="12.75" hidden="1">
      <c r="E44" s="33"/>
      <c r="F44" s="33"/>
      <c r="G44" s="1"/>
    </row>
    <row r="45" spans="3:7" ht="12.75" hidden="1">
      <c r="C45" t="s">
        <v>71</v>
      </c>
      <c r="E45" s="37">
        <v>277383654.91</v>
      </c>
      <c r="F45" s="38">
        <v>33151880.01</v>
      </c>
      <c r="G45" s="1"/>
    </row>
    <row r="46" spans="5:7" ht="12.75" hidden="1">
      <c r="E46" s="32"/>
      <c r="F46" s="32"/>
      <c r="G46" s="1"/>
    </row>
    <row r="47" spans="5:7" ht="12.75" hidden="1">
      <c r="E47" s="32">
        <f>E43-E45</f>
        <v>-13417081.810000032</v>
      </c>
      <c r="F47" s="32">
        <f>F43-F45</f>
        <v>9164302.099999998</v>
      </c>
      <c r="G47" s="1"/>
    </row>
    <row r="48" spans="5:7" ht="12.75" hidden="1">
      <c r="E48" s="32"/>
      <c r="F48" s="32"/>
      <c r="G48" s="1"/>
    </row>
    <row r="49" spans="5:7" ht="12.75" hidden="1">
      <c r="E49" s="39">
        <v>13417081.81</v>
      </c>
      <c r="F49" s="40">
        <v>-9164302.1</v>
      </c>
      <c r="G49" s="1"/>
    </row>
    <row r="50" spans="5:7" ht="12.75" hidden="1">
      <c r="E50" s="32">
        <f>E47+E49</f>
        <v>-3.166496753692627E-08</v>
      </c>
      <c r="F50" s="32">
        <f>F47+F49</f>
        <v>0</v>
      </c>
      <c r="G50" s="1"/>
    </row>
    <row r="51" spans="5:6" ht="12.75">
      <c r="E51" s="41"/>
      <c r="F51" s="41"/>
    </row>
    <row r="52" spans="5:6" ht="12.75">
      <c r="E52" s="41"/>
      <c r="F52" s="41"/>
    </row>
    <row r="53" spans="5:6" ht="12.75">
      <c r="E53" s="41"/>
      <c r="F53" s="41"/>
    </row>
  </sheetData>
  <sheetProtection/>
  <mergeCells count="3">
    <mergeCell ref="A7:G7"/>
    <mergeCell ref="A40:C40"/>
    <mergeCell ref="F8:G8"/>
  </mergeCells>
  <printOptions/>
  <pageMargins left="0.6692913385826772" right="0.03937007874015748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2021-03-16T09:30:44Z</cp:lastPrinted>
  <dcterms:created xsi:type="dcterms:W3CDTF">2014-12-03T07:05:39Z</dcterms:created>
  <dcterms:modified xsi:type="dcterms:W3CDTF">2021-05-31T07:36:47Z</dcterms:modified>
  <cp:category/>
  <cp:version/>
  <cp:contentType/>
  <cp:contentStatus/>
</cp:coreProperties>
</file>