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20" windowWidth="15180" windowHeight="7935" activeTab="0"/>
  </bookViews>
  <sheets>
    <sheet name="прилож межбюдж" sheetId="1" r:id="rId1"/>
  </sheets>
  <definedNames/>
  <calcPr fullCalcOnLoad="1"/>
</workbook>
</file>

<file path=xl/sharedStrings.xml><?xml version="1.0" encoding="utf-8"?>
<sst xmlns="http://schemas.openxmlformats.org/spreadsheetml/2006/main" count="35" uniqueCount="33">
  <si>
    <t>МЕЖБЮДЖЕТНЫЕ ТРАНСФЕРТЫ – ВСЕГО</t>
  </si>
  <si>
    <t xml:space="preserve">Код </t>
  </si>
  <si>
    <t>(рублей)</t>
  </si>
  <si>
    <t>Наименование вида межбюджетных трансфертов</t>
  </si>
  <si>
    <t>250 2 02 40014 13 0000 151                                                        район</t>
  </si>
  <si>
    <t>Дотации  бюджетам городских поселений на выравнивание бюджетной обеспеченности</t>
  </si>
  <si>
    <t>250 2 02 15001 13 0000 151                                        район</t>
  </si>
  <si>
    <t>250 2 02 29999 13 0201 151</t>
  </si>
  <si>
    <t>Прочие субсидии бюджетам муниципальных образований на реализацию программ формирования современной городской среды (за счет средств бюджетов)</t>
  </si>
  <si>
    <t xml:space="preserve">Прочие межбюджетные трансферты, передаваемые на организацию и проведение военно-исторического фестиваля "День Малоярославецкого сражения"                                                                                </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</si>
  <si>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</si>
  <si>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Прочие субсидии бюджетам муниципальных образований на выполнение кадастровых работ по устранению реестровых ошибок, выявленных при внесении в сведения ЕГРН описаний границ населенных пунктов и территориальных зон</t>
  </si>
  <si>
    <t>Прочие субсидии бюджетам муниципальных образований на реализацию мероприятий по строительству, техническому перевооружению, модернизации и ремонту отопительных котельных с применением энергосберегающих оборудования и технологий; реконструкции, теплоизоляции и ремонту тепловых сетей с применением современных технологий и материалов; организации систем индивидуального поквартирного теплоснабжения; внедрению энергосберегающих технологий и закупке оборудования в сфере жилищно-коммунального хозяйства</t>
  </si>
  <si>
    <t>Прочие субсидии бюджетам муниципальных образований  на осуществление капитального ремонта индивидуальных жилых домов инвалидов и участников Великой Отечественной войны, тружеников тыла и вдов погибших (умерших) инвалидов и участников Великой Отечественной войны</t>
  </si>
  <si>
    <t>МЕЖБЮДЖЕТНЫЕ ТРАНСФЕРТЫ, ПРЕДОСТАВЛЯЕМЫЕ БЮДЖЕТУ МУНИЦИПАЛЬНОГО ОБРАЗОВАНИЯ ГОРОДСКОЕ ПОСЕЛЕНИЕ «ГОРОД МАЛОЯРОСЛАВЕЦ» ИЗ ДРУГИХ БЮДЖЕТОВ БЮДЖЕТНОЙ СИСТЕМЫ РОССИЙСКОЙ ФЕДЕРАЦИИ НА 2022 ГОД</t>
  </si>
  <si>
    <t>без дотации</t>
  </si>
  <si>
    <t>Прочие межбюджетные трансферты, передаваемые бюджетам муниципальных образований на  финансовое обеспечение дорожной деятельности в рамках реализации национального проекта "Безопасные и качественные автомобильные дороги"</t>
  </si>
  <si>
    <t>Субсидии бюджетам муниципальных образований на обеспечение мероприятий по переселению граждан из аварийного жилищного фонда,в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</si>
  <si>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Субвенции бюджетам городских поселений на выполнение передаваемых полномочий субъектов Российской Федерации</t>
  </si>
  <si>
    <t>Прочие 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</si>
  <si>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Возврат прочих остатков субсидий, субвенций и иных межбюджетных трансфертов, имеющих целевое назначение, прошлых лет из бюджетов муниципальных образований (Доходы бюджетов субъектов Российской Федерации от возврата остатков субсидий прошлых лет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осуществляемых за счет средств, поступивших от Фонда содействия реформированию жилищно-коммунального хозяйства, из бюджетов муниципальных образований)</t>
  </si>
  <si>
    <t>Возврат прочих остатков субсидий, субвенций и иных межбюджетных трансфертов, имеющих целевое назначение, прошлых лет из бюджетов муниципальных образований (Доходы бюджетов субъектов Российской Федерации от возврата остатков субсидий прошлых лет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осуществляемых за счет средств бюджета, из бюджетов муниципальных образований)</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</si>
  <si>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 (Возврат остатков иных межбюджетных трансфертов, имеющих целевое назначение, прошлых лет на обеспечение расходных обязательств муниципальных образований Калужской области из бюджетов муниципальных образований)</t>
  </si>
  <si>
    <t>Поправки                                ( + - )</t>
  </si>
  <si>
    <t xml:space="preserve"> План на 2022                                    </t>
  </si>
  <si>
    <t xml:space="preserve">План с учетом поправок на 2022                     </t>
  </si>
  <si>
    <t xml:space="preserve">Приложение № 7                                                                                                                                              к Решению  городской Думы                                                                                                                           «О бюджете муниципального образования                                                                                                                           городское  поселение 
«Город Малоярославец» на 2022 год                                                                                                                       и на плановый период 2023 и 2024 годов»                                                                                                   от 24 декабря 2021 года № 129   </t>
  </si>
  <si>
    <t>Субсидии на проект размещения и установку памятной стелы "Малоярославец - Город воинской славы"</t>
  </si>
  <si>
    <t>Прочие дотации на стимулирование руководителей исполнительно-распорядительных органов муниципальных образований области</t>
  </si>
  <si>
    <t>Прочие субсидии бюджетам муниципальных образований на реализацию инициативных проектов</t>
  </si>
  <si>
    <t>Прочие межбюджетные трансферты, передаваемые бюджетам муниципальных образований на финансовое обеспечение дорожной деятельности в рамках реализации национального проекта "Безопасные качественные дороги"</t>
  </si>
  <si>
    <t>Поступления от денежных пожертвований, предоставляемых негосударственными организациями получателям средств бюджетов городских поселений на установку памятной стелы "Малоярославец - Город воинской славы"</t>
  </si>
  <si>
    <t xml:space="preserve">Приложение № 4                                                                                                                                                                      к Решению городской Думы                                                                                                        «О внесении изменений и дополнений в бюджет муниципального образования городское  поселение «Город Малоярославец» на 2022 год и на плановый период 2023 и 2024 годов»                                                                                                                                                                                                                                                                                                     от 22 декабря 2022 №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</si>
</sst>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quot;р.&quot;"/>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47">
    <font>
      <sz val="10"/>
      <name val="Arial Cyr"/>
      <family val="0"/>
    </font>
    <font>
      <sz val="10"/>
      <name val="Times New Roman"/>
      <family val="1"/>
    </font>
    <font>
      <sz val="8"/>
      <name val="Arial Cyr"/>
      <family val="0"/>
    </font>
    <font>
      <sz val="9"/>
      <name val="Times New Roman"/>
      <family val="1"/>
    </font>
    <font>
      <b/>
      <sz val="10"/>
      <name val="Times New Roman"/>
      <family val="1"/>
    </font>
    <font>
      <b/>
      <sz val="11"/>
      <name val="Times New Roman"/>
      <family val="1"/>
    </font>
    <font>
      <sz val="8"/>
      <name val="Times New Roman"/>
      <family val="1"/>
    </font>
    <font>
      <sz val="11"/>
      <color indexed="8"/>
      <name val="Calibri"/>
      <family val="2"/>
    </font>
    <font>
      <sz val="11"/>
      <color indexed="9"/>
      <name val="Calibri"/>
      <family val="2"/>
    </font>
    <font>
      <sz val="9"/>
      <color indexed="8"/>
      <name val="Calibri"/>
      <family val="2"/>
    </font>
    <font>
      <i/>
      <sz val="9"/>
      <color indexed="8"/>
      <name val="Cambria"/>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sz val="11"/>
      <color theme="1"/>
      <name val="Calibri"/>
      <family val="2"/>
    </font>
    <font>
      <sz val="11"/>
      <color theme="0"/>
      <name val="Calibri"/>
      <family val="2"/>
    </font>
    <font>
      <sz val="9"/>
      <color rgb="FF000000"/>
      <name val="Calibri"/>
      <family val="2"/>
    </font>
    <font>
      <i/>
      <sz val="9"/>
      <color rgb="FF000000"/>
      <name val="Cambria"/>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color rgb="FF000000"/>
      </left>
      <right>
        <color rgb="FF000000"/>
      </right>
      <top style="medium">
        <color rgb="FF000000"/>
      </top>
      <bottom>
        <color rgb="FF000000"/>
      </bottom>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1">
      <alignment vertical="center"/>
      <protection/>
    </xf>
    <xf numFmtId="1" fontId="30" fillId="0" borderId="2">
      <alignment horizontal="center" vertical="center" shrinkToFit="1"/>
      <protection/>
    </xf>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31" fillId="26" borderId="3" applyNumberFormat="0" applyAlignment="0" applyProtection="0"/>
    <xf numFmtId="0" fontId="32" fillId="27" borderId="4" applyNumberFormat="0" applyAlignment="0" applyProtection="0"/>
    <xf numFmtId="0" fontId="33" fillId="27" borderId="3"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8" borderId="9"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10" applyNumberFormat="0" applyFont="0" applyAlignment="0" applyProtection="0"/>
    <xf numFmtId="9" fontId="0" fillId="0" borderId="0" applyFont="0" applyFill="0" applyBorder="0" applyAlignment="0" applyProtection="0"/>
    <xf numFmtId="0" fontId="43" fillId="0" borderId="11"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37">
    <xf numFmtId="0" fontId="0" fillId="0" borderId="0" xfId="0" applyAlignment="1">
      <alignment/>
    </xf>
    <xf numFmtId="0" fontId="1" fillId="0" borderId="0" xfId="0" applyFont="1" applyAlignment="1">
      <alignment/>
    </xf>
    <xf numFmtId="4" fontId="0" fillId="0" borderId="0" xfId="0" applyNumberFormat="1" applyAlignment="1">
      <alignment/>
    </xf>
    <xf numFmtId="4" fontId="4" fillId="0" borderId="12" xfId="0" applyNumberFormat="1"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13" xfId="0" applyFont="1" applyBorder="1" applyAlignment="1">
      <alignment horizontal="center" vertical="center"/>
    </xf>
    <xf numFmtId="0" fontId="1" fillId="0" borderId="12" xfId="0" applyFont="1" applyBorder="1" applyAlignment="1">
      <alignment horizontal="left"/>
    </xf>
    <xf numFmtId="0" fontId="1" fillId="0" borderId="13" xfId="0" applyFont="1" applyBorder="1" applyAlignment="1">
      <alignment horizontal="center" vertical="center" wrapText="1"/>
    </xf>
    <xf numFmtId="4" fontId="1" fillId="0" borderId="13" xfId="0" applyNumberFormat="1" applyFont="1" applyBorder="1" applyAlignment="1">
      <alignment horizontal="center" vertical="center"/>
    </xf>
    <xf numFmtId="1" fontId="1" fillId="0" borderId="13" xfId="0" applyNumberFormat="1" applyFont="1" applyFill="1" applyBorder="1" applyAlignment="1">
      <alignment horizontal="center" vertical="center" wrapText="1"/>
    </xf>
    <xf numFmtId="0" fontId="3" fillId="0" borderId="0" xfId="0" applyFont="1" applyAlignment="1">
      <alignment/>
    </xf>
    <xf numFmtId="2" fontId="3" fillId="0" borderId="0" xfId="0" applyNumberFormat="1" applyFont="1" applyBorder="1" applyAlignment="1">
      <alignment horizontal="center" vertical="center" wrapText="1"/>
    </xf>
    <xf numFmtId="0" fontId="1" fillId="0" borderId="0" xfId="0" applyFont="1" applyAlignment="1">
      <alignment wrapText="1"/>
    </xf>
    <xf numFmtId="4" fontId="1" fillId="0" borderId="13" xfId="0" applyNumberFormat="1" applyFont="1" applyFill="1" applyBorder="1" applyAlignment="1">
      <alignment horizontal="center" vertical="center"/>
    </xf>
    <xf numFmtId="4" fontId="0" fillId="0" borderId="0" xfId="0" applyNumberFormat="1" applyAlignment="1">
      <alignment horizontal="center"/>
    </xf>
    <xf numFmtId="1" fontId="46" fillId="0" borderId="0" xfId="34" applyNumberFormat="1" applyFont="1" applyBorder="1" applyProtection="1">
      <alignment horizontal="center" vertical="center" shrinkToFit="1"/>
      <protection/>
    </xf>
    <xf numFmtId="0" fontId="1" fillId="0" borderId="0" xfId="0" applyFont="1" applyBorder="1" applyAlignment="1">
      <alignment/>
    </xf>
    <xf numFmtId="0" fontId="1" fillId="0" borderId="13" xfId="0" applyFont="1" applyBorder="1" applyAlignment="1">
      <alignment/>
    </xf>
    <xf numFmtId="4" fontId="1" fillId="0" borderId="13" xfId="0" applyNumberFormat="1" applyFont="1" applyBorder="1" applyAlignment="1">
      <alignment vertical="center" wrapText="1"/>
    </xf>
    <xf numFmtId="1" fontId="1" fillId="0" borderId="0" xfId="0" applyNumberFormat="1" applyFont="1" applyFill="1" applyBorder="1" applyAlignment="1">
      <alignment horizontal="center" vertical="center" wrapText="1"/>
    </xf>
    <xf numFmtId="0" fontId="4" fillId="0" borderId="13" xfId="0" applyFont="1" applyBorder="1" applyAlignment="1">
      <alignment horizontal="center" vertical="center" wrapText="1"/>
    </xf>
    <xf numFmtId="0" fontId="1" fillId="0" borderId="0" xfId="0" applyFont="1" applyAlignment="1">
      <alignment vertical="center" wrapText="1"/>
    </xf>
    <xf numFmtId="4" fontId="1" fillId="0" borderId="13" xfId="0" applyNumberFormat="1" applyFont="1" applyBorder="1" applyAlignment="1">
      <alignment vertical="center"/>
    </xf>
    <xf numFmtId="4" fontId="1" fillId="0" borderId="13" xfId="0" applyNumberFormat="1" applyFont="1" applyFill="1" applyBorder="1" applyAlignment="1">
      <alignment vertical="center"/>
    </xf>
    <xf numFmtId="0" fontId="6" fillId="0" borderId="0" xfId="0" applyFont="1" applyAlignment="1">
      <alignment horizontal="right" vertical="center" wrapText="1"/>
    </xf>
    <xf numFmtId="0" fontId="1" fillId="0" borderId="13" xfId="0" applyNumberFormat="1" applyFont="1" applyBorder="1" applyAlignment="1">
      <alignment horizontal="left" vertical="center" wrapText="1"/>
    </xf>
    <xf numFmtId="2" fontId="5" fillId="0" borderId="0" xfId="0" applyNumberFormat="1" applyFont="1" applyAlignment="1">
      <alignment horizontal="center" vertical="center" wrapText="1"/>
    </xf>
    <xf numFmtId="0" fontId="1" fillId="0" borderId="0" xfId="0" applyFont="1" applyAlignment="1">
      <alignment horizontal="right" vertical="center" wrapText="1"/>
    </xf>
    <xf numFmtId="0" fontId="1" fillId="0" borderId="14"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1" fillId="0" borderId="14" xfId="0" applyNumberFormat="1" applyFont="1" applyBorder="1" applyAlignment="1">
      <alignment horizontal="left" vertical="center" wrapText="1"/>
    </xf>
    <xf numFmtId="0" fontId="1" fillId="0" borderId="15" xfId="0" applyNumberFormat="1" applyFont="1" applyBorder="1" applyAlignment="1">
      <alignment horizontal="left" vertical="center" wrapText="1"/>
    </xf>
    <xf numFmtId="0" fontId="1" fillId="0" borderId="0" xfId="0" applyFont="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41" xfId="33"/>
    <cellStyle name="xl52"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0"/>
  <sheetViews>
    <sheetView tabSelected="1" zoomScale="120" zoomScaleNormal="120" zoomScalePageLayoutView="0" workbookViewId="0" topLeftCell="B1">
      <selection activeCell="D2" sqref="D2:F2"/>
    </sheetView>
  </sheetViews>
  <sheetFormatPr defaultColWidth="9.00390625" defaultRowHeight="12.75"/>
  <cols>
    <col min="1" max="1" width="23.375" style="0" hidden="1" customWidth="1"/>
    <col min="2" max="2" width="43.375" style="0" customWidth="1"/>
    <col min="3" max="3" width="30.625" style="0" customWidth="1"/>
    <col min="4" max="4" width="14.625" style="0" customWidth="1"/>
    <col min="5" max="5" width="13.375" style="0" customWidth="1"/>
    <col min="6" max="6" width="16.375" style="0" customWidth="1"/>
    <col min="7" max="7" width="18.875" style="0" customWidth="1"/>
    <col min="8" max="8" width="13.75390625" style="0" customWidth="1"/>
    <col min="11" max="11" width="13.625" style="0" customWidth="1"/>
  </cols>
  <sheetData>
    <row r="1" spans="4:11" ht="93.75" customHeight="1">
      <c r="D1" s="27" t="s">
        <v>32</v>
      </c>
      <c r="E1" s="27"/>
      <c r="F1" s="27"/>
      <c r="I1" s="21"/>
      <c r="J1" s="21"/>
      <c r="K1" s="21"/>
    </row>
    <row r="2" spans="1:11" ht="83.25" customHeight="1">
      <c r="A2" s="10"/>
      <c r="B2" s="12"/>
      <c r="C2" s="21"/>
      <c r="D2" s="24" t="s">
        <v>26</v>
      </c>
      <c r="E2" s="24"/>
      <c r="F2" s="24"/>
      <c r="I2" s="21"/>
      <c r="J2" s="21"/>
      <c r="K2" s="21"/>
    </row>
    <row r="3" spans="1:6" ht="68.25" customHeight="1">
      <c r="A3" s="26" t="s">
        <v>14</v>
      </c>
      <c r="B3" s="26"/>
      <c r="C3" s="26"/>
      <c r="D3" s="26"/>
      <c r="E3" s="26"/>
      <c r="F3" s="26"/>
    </row>
    <row r="4" spans="1:6" ht="12.75">
      <c r="A4" s="1"/>
      <c r="B4" s="1"/>
      <c r="C4" s="1"/>
      <c r="D4" s="11"/>
      <c r="F4" s="11" t="s">
        <v>2</v>
      </c>
    </row>
    <row r="5" spans="1:6" ht="41.25" customHeight="1">
      <c r="A5" s="5" t="s">
        <v>1</v>
      </c>
      <c r="B5" s="32" t="s">
        <v>3</v>
      </c>
      <c r="C5" s="33"/>
      <c r="D5" s="4" t="s">
        <v>24</v>
      </c>
      <c r="E5" s="20" t="s">
        <v>23</v>
      </c>
      <c r="F5" s="20" t="s">
        <v>25</v>
      </c>
    </row>
    <row r="6" spans="1:8" ht="21" customHeight="1">
      <c r="A6" s="6"/>
      <c r="B6" s="32" t="s">
        <v>0</v>
      </c>
      <c r="C6" s="33"/>
      <c r="D6" s="3">
        <f>SUM(D7:D26)</f>
        <v>115997095.23999998</v>
      </c>
      <c r="E6" s="3">
        <f>SUM(E7:E26)</f>
        <v>-1299916.6199999992</v>
      </c>
      <c r="F6" s="3">
        <f>SUM(F7:F26)</f>
        <v>114697178.61999999</v>
      </c>
      <c r="G6" s="2"/>
      <c r="H6" s="2"/>
    </row>
    <row r="7" spans="1:7" ht="18.75" customHeight="1">
      <c r="A7" s="7" t="s">
        <v>6</v>
      </c>
      <c r="B7" s="30" t="s">
        <v>5</v>
      </c>
      <c r="C7" s="31"/>
      <c r="D7" s="8">
        <v>29462344</v>
      </c>
      <c r="E7" s="17"/>
      <c r="F7" s="8">
        <f>D7+E7</f>
        <v>29462344</v>
      </c>
      <c r="G7" s="2"/>
    </row>
    <row r="8" spans="1:7" ht="30.75" customHeight="1">
      <c r="A8" s="7"/>
      <c r="B8" s="30" t="s">
        <v>28</v>
      </c>
      <c r="C8" s="31"/>
      <c r="D8" s="8">
        <v>921816</v>
      </c>
      <c r="E8" s="22"/>
      <c r="F8" s="8">
        <f>D8+E8</f>
        <v>921816</v>
      </c>
      <c r="G8" s="2"/>
    </row>
    <row r="9" spans="1:7" ht="75.75" customHeight="1">
      <c r="A9" s="7"/>
      <c r="B9" s="30" t="s">
        <v>17</v>
      </c>
      <c r="C9" s="31"/>
      <c r="D9" s="13">
        <v>4169075.33</v>
      </c>
      <c r="E9" s="18">
        <v>-2382328.76</v>
      </c>
      <c r="F9" s="8">
        <f>D9+E9</f>
        <v>1786746.5700000003</v>
      </c>
      <c r="G9" s="2"/>
    </row>
    <row r="10" spans="1:7" ht="60" customHeight="1">
      <c r="A10" s="7"/>
      <c r="B10" s="30" t="s">
        <v>19</v>
      </c>
      <c r="C10" s="31"/>
      <c r="D10" s="13">
        <v>1243957.79</v>
      </c>
      <c r="E10" s="22">
        <v>-1007386.26</v>
      </c>
      <c r="F10" s="8">
        <f>D10+E10</f>
        <v>236571.53000000003</v>
      </c>
      <c r="G10" s="2"/>
    </row>
    <row r="11" spans="1:6" ht="27.75" customHeight="1">
      <c r="A11" s="9" t="s">
        <v>7</v>
      </c>
      <c r="B11" s="30" t="s">
        <v>10</v>
      </c>
      <c r="C11" s="31"/>
      <c r="D11" s="13">
        <v>5040432.84</v>
      </c>
      <c r="E11" s="22"/>
      <c r="F11" s="8">
        <f aca="true" t="shared" si="0" ref="F11:F26">D11+E11</f>
        <v>5040432.84</v>
      </c>
    </row>
    <row r="12" spans="1:6" ht="35.25" customHeight="1">
      <c r="A12" s="9"/>
      <c r="B12" s="30" t="s">
        <v>27</v>
      </c>
      <c r="C12" s="31"/>
      <c r="D12" s="13">
        <v>300000</v>
      </c>
      <c r="E12" s="22"/>
      <c r="F12" s="8">
        <f t="shared" si="0"/>
        <v>300000</v>
      </c>
    </row>
    <row r="13" spans="1:6" ht="54" customHeight="1">
      <c r="A13" s="9"/>
      <c r="B13" s="30" t="s">
        <v>13</v>
      </c>
      <c r="C13" s="31"/>
      <c r="D13" s="13">
        <v>180000</v>
      </c>
      <c r="E13" s="23"/>
      <c r="F13" s="13">
        <f>D13+E13</f>
        <v>180000</v>
      </c>
    </row>
    <row r="14" spans="1:6" ht="40.5" customHeight="1">
      <c r="A14" s="9"/>
      <c r="B14" s="28" t="s">
        <v>11</v>
      </c>
      <c r="C14" s="29"/>
      <c r="D14" s="13">
        <v>51760.8</v>
      </c>
      <c r="E14" s="23">
        <v>-51760.8</v>
      </c>
      <c r="F14" s="13">
        <f t="shared" si="0"/>
        <v>0</v>
      </c>
    </row>
    <row r="15" spans="1:6" ht="33.75" customHeight="1">
      <c r="A15" s="9"/>
      <c r="B15" s="30" t="s">
        <v>8</v>
      </c>
      <c r="C15" s="31"/>
      <c r="D15" s="13">
        <v>4000000</v>
      </c>
      <c r="E15" s="22">
        <v>-113963.54</v>
      </c>
      <c r="F15" s="8">
        <f t="shared" si="0"/>
        <v>3886036.46</v>
      </c>
    </row>
    <row r="16" spans="1:6" ht="35.25" customHeight="1">
      <c r="A16" s="9"/>
      <c r="B16" s="30" t="s">
        <v>29</v>
      </c>
      <c r="C16" s="31"/>
      <c r="D16" s="8">
        <v>1300000</v>
      </c>
      <c r="E16" s="22"/>
      <c r="F16" s="8">
        <f t="shared" si="0"/>
        <v>1300000</v>
      </c>
    </row>
    <row r="17" spans="1:6" ht="93" customHeight="1">
      <c r="A17" s="9"/>
      <c r="B17" s="30" t="s">
        <v>12</v>
      </c>
      <c r="C17" s="31"/>
      <c r="D17" s="8">
        <v>327579.18000000156</v>
      </c>
      <c r="E17" s="22"/>
      <c r="F17" s="8">
        <f t="shared" si="0"/>
        <v>327579.18000000156</v>
      </c>
    </row>
    <row r="18" spans="1:6" ht="33.75" customHeight="1">
      <c r="A18" s="9"/>
      <c r="B18" s="30" t="s">
        <v>18</v>
      </c>
      <c r="C18" s="31"/>
      <c r="D18" s="13">
        <v>9477</v>
      </c>
      <c r="E18" s="23"/>
      <c r="F18" s="13">
        <f>D18+E18</f>
        <v>9477</v>
      </c>
    </row>
    <row r="19" spans="1:6" ht="43.5" customHeight="1">
      <c r="A19" s="9"/>
      <c r="B19" s="30" t="s">
        <v>30</v>
      </c>
      <c r="C19" s="31"/>
      <c r="D19" s="13">
        <v>68692185.7</v>
      </c>
      <c r="E19" s="23">
        <v>2755522.74</v>
      </c>
      <c r="F19" s="13">
        <f t="shared" si="0"/>
        <v>71447708.44</v>
      </c>
    </row>
    <row r="20" spans="1:6" ht="32.25" customHeight="1">
      <c r="A20" s="9" t="s">
        <v>4</v>
      </c>
      <c r="B20" s="34" t="s">
        <v>9</v>
      </c>
      <c r="C20" s="35"/>
      <c r="D20" s="8">
        <f>300000+200000</f>
        <v>500000</v>
      </c>
      <c r="E20" s="22">
        <v>-500000</v>
      </c>
      <c r="F20" s="8">
        <f t="shared" si="0"/>
        <v>0</v>
      </c>
    </row>
    <row r="21" spans="1:6" ht="45" customHeight="1">
      <c r="A21" s="19"/>
      <c r="B21" s="34" t="s">
        <v>31</v>
      </c>
      <c r="C21" s="35"/>
      <c r="D21" s="8">
        <v>219675</v>
      </c>
      <c r="E21" s="22"/>
      <c r="F21" s="8">
        <f t="shared" si="0"/>
        <v>219675</v>
      </c>
    </row>
    <row r="22" spans="1:6" ht="106.5" customHeight="1">
      <c r="A22" s="19"/>
      <c r="B22" s="25" t="s">
        <v>20</v>
      </c>
      <c r="C22" s="25"/>
      <c r="D22" s="8">
        <v>1786746.57</v>
      </c>
      <c r="E22" s="8"/>
      <c r="F22" s="8">
        <f>D22+E22</f>
        <v>1786746.57</v>
      </c>
    </row>
    <row r="23" spans="1:6" ht="93" customHeight="1">
      <c r="A23" s="19"/>
      <c r="B23" s="25" t="s">
        <v>21</v>
      </c>
      <c r="C23" s="25"/>
      <c r="D23" s="8">
        <v>55835.83</v>
      </c>
      <c r="E23" s="8"/>
      <c r="F23" s="8">
        <f>D23+E23</f>
        <v>55835.83</v>
      </c>
    </row>
    <row r="24" spans="1:6" ht="108" customHeight="1">
      <c r="A24" s="19"/>
      <c r="B24" s="25" t="s">
        <v>20</v>
      </c>
      <c r="C24" s="25"/>
      <c r="D24" s="8">
        <v>-1786746.57</v>
      </c>
      <c r="E24" s="18"/>
      <c r="F24" s="8">
        <f t="shared" si="0"/>
        <v>-1786746.57</v>
      </c>
    </row>
    <row r="25" spans="1:6" ht="93.75" customHeight="1">
      <c r="A25" s="19"/>
      <c r="B25" s="25" t="s">
        <v>21</v>
      </c>
      <c r="C25" s="25"/>
      <c r="D25" s="8">
        <v>-55835.83</v>
      </c>
      <c r="E25" s="18"/>
      <c r="F25" s="8">
        <f t="shared" si="0"/>
        <v>-55835.83</v>
      </c>
    </row>
    <row r="26" spans="1:6" ht="68.25" customHeight="1">
      <c r="A26" s="19"/>
      <c r="B26" s="25" t="s">
        <v>22</v>
      </c>
      <c r="C26" s="25"/>
      <c r="D26" s="8">
        <v>-421208.4</v>
      </c>
      <c r="E26" s="18"/>
      <c r="F26" s="8">
        <f t="shared" si="0"/>
        <v>-421208.4</v>
      </c>
    </row>
    <row r="27" spans="2:4" ht="22.5" customHeight="1" hidden="1">
      <c r="B27" s="15"/>
      <c r="C27" s="15" t="s">
        <v>15</v>
      </c>
      <c r="D27" s="14">
        <f>D6-D7</f>
        <v>86534751.23999998</v>
      </c>
    </row>
    <row r="28" spans="2:3" ht="12.75">
      <c r="B28" s="16"/>
      <c r="C28" s="16"/>
    </row>
    <row r="29" spans="2:4" ht="12.75">
      <c r="B29" s="15"/>
      <c r="C29" s="15"/>
      <c r="D29" s="2"/>
    </row>
    <row r="30" spans="2:4" ht="63.75" customHeight="1" hidden="1">
      <c r="B30" s="36" t="s">
        <v>16</v>
      </c>
      <c r="C30" s="36"/>
      <c r="D30" s="2"/>
    </row>
  </sheetData>
  <sheetProtection/>
  <mergeCells count="26">
    <mergeCell ref="B30:C30"/>
    <mergeCell ref="B15:C15"/>
    <mergeCell ref="B16:C16"/>
    <mergeCell ref="B20:C20"/>
    <mergeCell ref="B17:C17"/>
    <mergeCell ref="B18:C18"/>
    <mergeCell ref="B22:C22"/>
    <mergeCell ref="B19:C19"/>
    <mergeCell ref="B7:C7"/>
    <mergeCell ref="B11:C11"/>
    <mergeCell ref="B13:C13"/>
    <mergeCell ref="B9:C9"/>
    <mergeCell ref="B10:C10"/>
    <mergeCell ref="B23:C23"/>
    <mergeCell ref="B8:C8"/>
    <mergeCell ref="B21:C21"/>
    <mergeCell ref="D2:F2"/>
    <mergeCell ref="B24:C24"/>
    <mergeCell ref="B25:C25"/>
    <mergeCell ref="B26:C26"/>
    <mergeCell ref="A3:F3"/>
    <mergeCell ref="D1:F1"/>
    <mergeCell ref="B14:C14"/>
    <mergeCell ref="B12:C12"/>
    <mergeCell ref="B5:C5"/>
    <mergeCell ref="B6:C6"/>
  </mergeCells>
  <printOptions/>
  <pageMargins left="0.5905511811023623" right="0.1968503937007874" top="0.3937007874015748" bottom="0" header="0.5118110236220472" footer="0"/>
  <pageSetup firstPageNumber="51" useFirstPageNumber="1"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Комитет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sachapc</cp:lastModifiedBy>
  <cp:lastPrinted>2022-12-12T13:37:15Z</cp:lastPrinted>
  <dcterms:created xsi:type="dcterms:W3CDTF">2009-06-03T12:51:09Z</dcterms:created>
  <dcterms:modified xsi:type="dcterms:W3CDTF">2022-12-29T15:17:52Z</dcterms:modified>
  <cp:category/>
  <cp:version/>
  <cp:contentType/>
  <cp:contentStatus/>
</cp:coreProperties>
</file>