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<sst xmlns="http://schemas.openxmlformats.org/spreadsheetml/2006/main" count="53" uniqueCount="40">
  <si>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Перечень мероприятий муниципальной программы</t>
  </si>
  <si>
    <t>"Развитие туризма в муниципальном образовании городское поселение "Город Малоярославец"</t>
  </si>
  <si>
    <t>п/п</t>
  </si>
  <si>
    <t>Мероприятия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</si>
  <si>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</si>
  <si>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</si>
  <si>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</si>
  <si>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</si>
  <si>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</si>
  <si>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Развитие туристско-рекреационного комплекса МО «Город Малоярославец»</t>
  </si>
  <si>
    <t xml:space="preserve">Развитие рекламно-информационной деятельности  в сфере туризма. </t>
  </si>
  <si>
    <t>2.</t>
  </si>
  <si>
    <t>Развитие приоритетных направлений туризма в МО ГП «Город Малоярославец»</t>
  </si>
  <si>
    <t>Повышение качества туристских услуг и сохранение культурно-исторического потенциала МО ГП «Город Малоярославец»</t>
  </si>
  <si>
    <t>Государственная поддержка (грант) реализации лучших событийных региональных проектов в рамках развития культурно-познавательного туризма</t>
  </si>
  <si>
    <t>Сохранение и благоустройство исторических и ландшафтных памятников:   - Ивановский луг, Медвежий луг</t>
  </si>
  <si>
    <t>Средства местного бюджета</t>
  </si>
  <si>
    <t>1.Буклет к 70-летию Победы</t>
  </si>
  <si>
    <t>2. Буклет по символике</t>
  </si>
  <si>
    <t>3. Путеводитель</t>
  </si>
  <si>
    <t>4.Туристическая карта</t>
  </si>
  <si>
    <t>3.</t>
  </si>
  <si>
    <t>4.</t>
  </si>
  <si>
    <t>5.</t>
  </si>
  <si>
    <t>Реконструкция фасада  военно-исторического музея 1812 года</t>
  </si>
  <si>
    <t>Итого по программе</t>
  </si>
  <si>
    <t>Средства областного бюджета</t>
  </si>
  <si>
    <t>к постановлению Администрации</t>
  </si>
  <si>
    <t>МО ГП "Город Малоярославец"</t>
  </si>
  <si>
    <t>1.Реконструкция сражения</t>
  </si>
  <si>
    <t>Средства районного бюджета</t>
  </si>
  <si>
    <t>Приложение №2</t>
  </si>
  <si>
    <t>Отдел культуры, спорта и связей с общественностью администрации (Отдел культуры, спорта и связей с общественностью администрации)</t>
  </si>
  <si>
    <t xml:space="preserve">Средства федерального  бюджета </t>
  </si>
  <si>
    <t>2.Фестивали,        слеты</t>
  </si>
  <si>
    <t>5.Информацион  ные стенды (навигация)</t>
  </si>
  <si>
    <t>Сроки реализации</t>
  </si>
  <si>
    <t>от                           №</t>
  </si>
  <si>
    <t>2014-2021</t>
  </si>
  <si>
    <t>от     15.02.2019г        №150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</si>
</sst>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7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A5" sqref="A5:M5"/>
    </sheetView>
  </sheetViews>
  <sheetFormatPr defaultColWidth="9.00390625" defaultRowHeight="12.75"/>
  <cols>
    <col min="1" max="1" width="3.875" style="0" customWidth="1"/>
    <col min="2" max="2" width="30.375" style="0" customWidth="1"/>
    <col min="3" max="3" width="12.625" style="0" customWidth="1"/>
    <col min="4" max="4" width="18.875" style="0" customWidth="1"/>
    <col min="5" max="5" width="12.125" style="0" customWidth="1"/>
    <col min="6" max="6" width="13.25390625" style="0" customWidth="1"/>
    <col min="7" max="7" width="6.75390625" style="0" hidden="1" customWidth="1"/>
    <col min="8" max="9" width="6.375" style="0" hidden="1" customWidth="1"/>
    <col min="10" max="10" width="6.125" style="0" hidden="1" customWidth="1"/>
    <col min="11" max="12" width="8.875" style="0" customWidth="1"/>
    <col min="13" max="13" width="7.625" style="0" customWidth="1"/>
    <col min="14" max="14" width="6.625" style="0" customWidth="1"/>
  </cols>
  <sheetData>
    <row r="1" spans="9:13" ht="12.75">
      <c r="I1" s="33" t="s">
        <v>31</v>
      </c>
      <c r="J1" s="33"/>
      <c r="K1" s="33"/>
      <c r="L1" s="33"/>
      <c r="M1" s="33"/>
    </row>
    <row r="2" spans="5:14" ht="12.75">
      <c r="E2" s="2"/>
      <c r="I2" s="33" t="s">
        <v>27</v>
      </c>
      <c r="J2" s="33"/>
      <c r="K2" s="33"/>
      <c r="L2" s="33"/>
      <c r="M2" s="33"/>
      <c r="N2" s="33"/>
    </row>
    <row r="3" spans="5:14" ht="12.75">
      <c r="E3" s="2"/>
      <c r="I3" s="33" t="s">
        <v>28</v>
      </c>
      <c r="J3" s="33"/>
      <c r="K3" s="33"/>
      <c r="L3" s="33"/>
      <c r="M3" s="33"/>
      <c r="N3" s="33"/>
    </row>
    <row r="4" spans="10:11" ht="12.75">
      <c r="J4" t="s">
        <v>37</v>
      </c>
      <c r="K4" t="s">
        <v>39</v>
      </c>
    </row>
    <row r="5" spans="1:13" ht="15.7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4" ht="16.5" thickBot="1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15"/>
    </row>
    <row r="7" spans="1:14" ht="12.75" customHeight="1">
      <c r="A7" s="51" t="s">
        <v>2</v>
      </c>
      <c r="B7" s="35" t="s">
        <v>8</v>
      </c>
      <c r="C7" s="35" t="s">
        <v>36</v>
      </c>
      <c r="D7" s="35" t="s">
        <v>3</v>
      </c>
      <c r="E7" s="40" t="s">
        <v>4</v>
      </c>
      <c r="F7" s="35" t="s">
        <v>5</v>
      </c>
      <c r="G7" s="37" t="s">
        <v>6</v>
      </c>
      <c r="H7" s="38"/>
      <c r="I7" s="38"/>
      <c r="J7" s="38"/>
      <c r="K7" s="38"/>
      <c r="L7" s="38"/>
      <c r="M7" s="38"/>
      <c r="N7" s="39"/>
    </row>
    <row r="8" spans="1:14" ht="82.5" customHeight="1">
      <c r="A8" s="52"/>
      <c r="B8" s="36"/>
      <c r="C8" s="36"/>
      <c r="D8" s="36"/>
      <c r="E8" s="41"/>
      <c r="F8" s="36"/>
      <c r="G8" s="5">
        <v>2014</v>
      </c>
      <c r="H8" s="5">
        <v>2015</v>
      </c>
      <c r="I8" s="5">
        <v>2016</v>
      </c>
      <c r="J8" s="5">
        <v>2017</v>
      </c>
      <c r="K8" s="4">
        <v>2018</v>
      </c>
      <c r="L8" s="4">
        <v>2019</v>
      </c>
      <c r="M8" s="4">
        <v>2020</v>
      </c>
      <c r="N8" s="20">
        <v>2021</v>
      </c>
    </row>
    <row r="9" spans="1:14" ht="113.25" customHeight="1">
      <c r="A9" s="21" t="s">
        <v>7</v>
      </c>
      <c r="B9" s="6" t="s">
        <v>9</v>
      </c>
      <c r="C9" s="3" t="s">
        <v>38</v>
      </c>
      <c r="D9" s="6" t="s">
        <v>15</v>
      </c>
      <c r="E9" s="3" t="s">
        <v>16</v>
      </c>
      <c r="F9" s="5">
        <f aca="true" t="shared" si="0" ref="F9:F15">G9+H9+I9+J9+K9+L9+M9+N9</f>
        <v>0</v>
      </c>
      <c r="G9" s="5"/>
      <c r="H9" s="5"/>
      <c r="I9" s="5"/>
      <c r="J9" s="4"/>
      <c r="K9" s="4"/>
      <c r="L9" s="4"/>
      <c r="M9" s="4"/>
      <c r="N9" s="22"/>
    </row>
    <row r="10" spans="1:14" ht="47.25" customHeight="1">
      <c r="A10" s="50" t="s">
        <v>11</v>
      </c>
      <c r="B10" s="47" t="s">
        <v>10</v>
      </c>
      <c r="C10" s="45" t="s">
        <v>38</v>
      </c>
      <c r="D10" s="6" t="s">
        <v>17</v>
      </c>
      <c r="E10" s="3" t="s">
        <v>16</v>
      </c>
      <c r="F10" s="5">
        <f t="shared" si="0"/>
        <v>0</v>
      </c>
      <c r="G10" s="5"/>
      <c r="H10" s="5"/>
      <c r="I10" s="5"/>
      <c r="J10" s="4"/>
      <c r="K10" s="4"/>
      <c r="L10" s="4"/>
      <c r="M10" s="4"/>
      <c r="N10" s="22"/>
    </row>
    <row r="11" spans="1:14" ht="48.75" customHeight="1">
      <c r="A11" s="50"/>
      <c r="B11" s="53"/>
      <c r="C11" s="46"/>
      <c r="D11" s="6" t="s">
        <v>18</v>
      </c>
      <c r="E11" s="3" t="s">
        <v>16</v>
      </c>
      <c r="F11" s="5">
        <f t="shared" si="0"/>
        <v>0</v>
      </c>
      <c r="G11" s="5"/>
      <c r="H11" s="5"/>
      <c r="I11" s="5"/>
      <c r="J11" s="5"/>
      <c r="K11" s="4"/>
      <c r="L11" s="4"/>
      <c r="M11" s="4"/>
      <c r="N11" s="22"/>
    </row>
    <row r="12" spans="1:14" ht="48.75" customHeight="1">
      <c r="A12" s="50"/>
      <c r="B12" s="53"/>
      <c r="C12" s="46"/>
      <c r="D12" s="65" t="s">
        <v>19</v>
      </c>
      <c r="E12" s="3" t="s">
        <v>16</v>
      </c>
      <c r="F12" s="5">
        <f t="shared" si="0"/>
        <v>50</v>
      </c>
      <c r="G12" s="5">
        <v>50</v>
      </c>
      <c r="H12" s="5"/>
      <c r="I12" s="5"/>
      <c r="J12" s="4"/>
      <c r="K12" s="4"/>
      <c r="L12" s="4"/>
      <c r="M12" s="4"/>
      <c r="N12" s="22"/>
    </row>
    <row r="13" spans="1:14" ht="15" customHeight="1" hidden="1" thickBot="1">
      <c r="A13" s="50"/>
      <c r="B13" s="53"/>
      <c r="C13" s="46"/>
      <c r="D13" s="65"/>
      <c r="E13" s="3" t="s">
        <v>32</v>
      </c>
      <c r="F13" s="5">
        <f t="shared" si="0"/>
        <v>0</v>
      </c>
      <c r="G13" s="5"/>
      <c r="H13" s="5"/>
      <c r="I13" s="5"/>
      <c r="J13" s="4"/>
      <c r="K13" s="4"/>
      <c r="L13" s="4"/>
      <c r="M13" s="4"/>
      <c r="N13" s="22"/>
    </row>
    <row r="14" spans="1:14" ht="48.75" customHeight="1">
      <c r="A14" s="50"/>
      <c r="B14" s="53"/>
      <c r="C14" s="46"/>
      <c r="D14" s="6" t="s">
        <v>20</v>
      </c>
      <c r="E14" s="3" t="s">
        <v>16</v>
      </c>
      <c r="F14" s="5">
        <f t="shared" si="0"/>
        <v>0</v>
      </c>
      <c r="G14" s="5"/>
      <c r="H14" s="5"/>
      <c r="I14" s="5"/>
      <c r="J14" s="4"/>
      <c r="K14" s="4"/>
      <c r="L14" s="4"/>
      <c r="M14" s="4"/>
      <c r="N14" s="22"/>
    </row>
    <row r="15" spans="1:14" ht="47.25">
      <c r="A15" s="50"/>
      <c r="B15" s="48"/>
      <c r="C15" s="41"/>
      <c r="D15" s="6" t="s">
        <v>35</v>
      </c>
      <c r="E15" s="3" t="s">
        <v>16</v>
      </c>
      <c r="F15" s="5">
        <f t="shared" si="0"/>
        <v>0</v>
      </c>
      <c r="G15" s="5"/>
      <c r="H15" s="5"/>
      <c r="I15" s="5"/>
      <c r="J15" s="4"/>
      <c r="K15" s="4"/>
      <c r="L15" s="4"/>
      <c r="M15" s="4"/>
      <c r="N15" s="22"/>
    </row>
    <row r="16" spans="1:14" ht="51" customHeight="1">
      <c r="A16" s="50" t="s">
        <v>21</v>
      </c>
      <c r="B16" s="47" t="s">
        <v>12</v>
      </c>
      <c r="C16" s="45" t="s">
        <v>38</v>
      </c>
      <c r="D16" s="47" t="s">
        <v>29</v>
      </c>
      <c r="E16" s="3" t="s">
        <v>16</v>
      </c>
      <c r="F16" s="5">
        <f>G16+H16+I16+J16+K16+L16+M16+N16</f>
        <v>2771</v>
      </c>
      <c r="G16" s="5">
        <v>600</v>
      </c>
      <c r="H16" s="4">
        <v>271</v>
      </c>
      <c r="I16" s="5">
        <v>287</v>
      </c>
      <c r="J16" s="4">
        <v>153</v>
      </c>
      <c r="K16" s="4">
        <v>260</v>
      </c>
      <c r="L16" s="4">
        <v>400</v>
      </c>
      <c r="M16" s="4">
        <v>400</v>
      </c>
      <c r="N16" s="23">
        <v>400</v>
      </c>
    </row>
    <row r="17" spans="1:14" ht="50.25" customHeight="1">
      <c r="A17" s="50"/>
      <c r="B17" s="53"/>
      <c r="C17" s="46"/>
      <c r="D17" s="48"/>
      <c r="E17" s="3" t="s">
        <v>30</v>
      </c>
      <c r="F17" s="5">
        <f aca="true" t="shared" si="1" ref="F17:F22">G17+H17+I17+J17+K17+L17+M17</f>
        <v>1290</v>
      </c>
      <c r="G17" s="5"/>
      <c r="H17" s="5"/>
      <c r="I17" s="5">
        <v>300</v>
      </c>
      <c r="J17" s="4">
        <v>150</v>
      </c>
      <c r="K17" s="4">
        <v>240</v>
      </c>
      <c r="L17" s="7">
        <v>300</v>
      </c>
      <c r="M17" s="7">
        <v>300</v>
      </c>
      <c r="N17" s="24">
        <v>300</v>
      </c>
    </row>
    <row r="18" spans="1:14" ht="46.5" customHeight="1">
      <c r="A18" s="50"/>
      <c r="B18" s="53"/>
      <c r="C18" s="41"/>
      <c r="D18" s="8" t="s">
        <v>34</v>
      </c>
      <c r="E18" s="45" t="s">
        <v>16</v>
      </c>
      <c r="F18" s="5">
        <f t="shared" si="1"/>
        <v>149</v>
      </c>
      <c r="G18" s="5">
        <v>12</v>
      </c>
      <c r="H18" s="5"/>
      <c r="I18" s="5">
        <f>15+38+9</f>
        <v>62</v>
      </c>
      <c r="J18" s="4">
        <v>29</v>
      </c>
      <c r="K18" s="4">
        <v>46</v>
      </c>
      <c r="L18" s="4"/>
      <c r="M18" s="4"/>
      <c r="N18" s="22"/>
    </row>
    <row r="19" spans="1:14" ht="12.75" customHeight="1" hidden="1">
      <c r="A19" s="50"/>
      <c r="B19" s="48"/>
      <c r="C19" s="3"/>
      <c r="D19" s="9"/>
      <c r="E19" s="41"/>
      <c r="F19" s="5">
        <f t="shared" si="1"/>
        <v>0</v>
      </c>
      <c r="G19" s="5"/>
      <c r="H19" s="5"/>
      <c r="I19" s="5"/>
      <c r="J19" s="4"/>
      <c r="K19" s="4"/>
      <c r="L19" s="4"/>
      <c r="M19" s="4"/>
      <c r="N19" s="22"/>
    </row>
    <row r="20" spans="1:14" ht="95.25" customHeight="1">
      <c r="A20" s="21" t="s">
        <v>22</v>
      </c>
      <c r="B20" s="10" t="s">
        <v>13</v>
      </c>
      <c r="C20" s="3" t="s">
        <v>38</v>
      </c>
      <c r="D20" s="6" t="s">
        <v>24</v>
      </c>
      <c r="E20" s="3" t="s">
        <v>16</v>
      </c>
      <c r="F20" s="5"/>
      <c r="G20" s="5"/>
      <c r="H20" s="5"/>
      <c r="I20" s="5"/>
      <c r="J20" s="4"/>
      <c r="K20" s="4"/>
      <c r="L20" s="4"/>
      <c r="M20" s="4"/>
      <c r="N20" s="22"/>
    </row>
    <row r="21" spans="1:14" ht="65.25" customHeight="1">
      <c r="A21" s="42" t="s">
        <v>23</v>
      </c>
      <c r="B21" s="63" t="s">
        <v>14</v>
      </c>
      <c r="C21" s="45" t="s">
        <v>38</v>
      </c>
      <c r="D21" s="47" t="s">
        <v>14</v>
      </c>
      <c r="E21" s="3" t="s">
        <v>33</v>
      </c>
      <c r="F21" s="5">
        <f t="shared" si="1"/>
        <v>6400</v>
      </c>
      <c r="G21" s="5"/>
      <c r="H21" s="5">
        <v>6400</v>
      </c>
      <c r="I21" s="3"/>
      <c r="J21" s="4"/>
      <c r="K21" s="4"/>
      <c r="L21" s="4"/>
      <c r="M21" s="4"/>
      <c r="N21" s="23"/>
    </row>
    <row r="22" spans="1:14" ht="112.5" customHeight="1">
      <c r="A22" s="49"/>
      <c r="B22" s="64"/>
      <c r="C22" s="41"/>
      <c r="D22" s="48"/>
      <c r="E22" s="3" t="s">
        <v>26</v>
      </c>
      <c r="F22" s="5">
        <f t="shared" si="1"/>
        <v>200</v>
      </c>
      <c r="G22" s="5"/>
      <c r="H22" s="5">
        <v>200</v>
      </c>
      <c r="I22" s="3"/>
      <c r="J22" s="4"/>
      <c r="K22" s="4"/>
      <c r="L22" s="4"/>
      <c r="M22" s="4"/>
      <c r="N22" s="23"/>
    </row>
    <row r="23" spans="1:14" ht="19.5" customHeight="1">
      <c r="A23" s="42"/>
      <c r="B23" s="54" t="s">
        <v>25</v>
      </c>
      <c r="C23" s="55"/>
      <c r="D23" s="56"/>
      <c r="E23" s="11"/>
      <c r="F23" s="12">
        <f>G23+H23+I23+J23+K23+L23+M23+N23</f>
        <v>2970</v>
      </c>
      <c r="G23" s="12">
        <f>G9+G10+G11+G12+G14+G15+G16+G18+G20</f>
        <v>662</v>
      </c>
      <c r="H23" s="12">
        <f aca="true" t="shared" si="2" ref="H23:N23">H9+H10+H11+H12+H14+H15+H16+H18+H20</f>
        <v>271</v>
      </c>
      <c r="I23" s="12">
        <f t="shared" si="2"/>
        <v>349</v>
      </c>
      <c r="J23" s="12">
        <f t="shared" si="2"/>
        <v>182</v>
      </c>
      <c r="K23" s="16">
        <f t="shared" si="2"/>
        <v>306</v>
      </c>
      <c r="L23" s="16">
        <v>400</v>
      </c>
      <c r="M23" s="16">
        <f t="shared" si="2"/>
        <v>400</v>
      </c>
      <c r="N23" s="25">
        <f t="shared" si="2"/>
        <v>400</v>
      </c>
    </row>
    <row r="24" spans="1:14" ht="21" customHeight="1">
      <c r="A24" s="43"/>
      <c r="B24" s="57"/>
      <c r="C24" s="58"/>
      <c r="D24" s="59"/>
      <c r="E24" s="13"/>
      <c r="F24" s="12">
        <f>F21</f>
        <v>6400</v>
      </c>
      <c r="G24" s="12"/>
      <c r="H24" s="12">
        <f>H21</f>
        <v>6400</v>
      </c>
      <c r="I24" s="12"/>
      <c r="J24" s="12"/>
      <c r="K24" s="4"/>
      <c r="L24" s="4"/>
      <c r="M24" s="4"/>
      <c r="N24" s="22"/>
    </row>
    <row r="25" spans="1:14" ht="21" customHeight="1">
      <c r="A25" s="43"/>
      <c r="B25" s="57"/>
      <c r="C25" s="58"/>
      <c r="D25" s="59"/>
      <c r="E25" s="13"/>
      <c r="F25" s="12">
        <f>F22</f>
        <v>200</v>
      </c>
      <c r="G25" s="12"/>
      <c r="H25" s="12">
        <f>H22</f>
        <v>200</v>
      </c>
      <c r="I25" s="12"/>
      <c r="J25" s="12"/>
      <c r="K25" s="4"/>
      <c r="L25" s="4"/>
      <c r="M25" s="4"/>
      <c r="N25" s="22"/>
    </row>
    <row r="26" spans="1:15" ht="19.5" customHeight="1">
      <c r="A26" s="43"/>
      <c r="B26" s="57"/>
      <c r="C26" s="58"/>
      <c r="D26" s="59"/>
      <c r="E26" s="14"/>
      <c r="F26" s="32">
        <f>G26+H26+I26+J26+K26+L26+M26+N26</f>
        <v>1590</v>
      </c>
      <c r="G26" s="12"/>
      <c r="H26" s="12"/>
      <c r="I26" s="12">
        <f>I17</f>
        <v>300</v>
      </c>
      <c r="J26" s="12">
        <f>J17</f>
        <v>150</v>
      </c>
      <c r="K26" s="16">
        <v>240</v>
      </c>
      <c r="L26" s="17">
        <v>300</v>
      </c>
      <c r="M26" s="17">
        <v>300</v>
      </c>
      <c r="N26" s="26">
        <v>300</v>
      </c>
      <c r="O26" s="1"/>
    </row>
    <row r="27" spans="1:14" ht="27" customHeight="1" thickBot="1">
      <c r="A27" s="44"/>
      <c r="B27" s="60"/>
      <c r="C27" s="61"/>
      <c r="D27" s="62"/>
      <c r="E27" s="27"/>
      <c r="F27" s="28">
        <f>F23+F24+F25+F26+F30</f>
        <v>11160</v>
      </c>
      <c r="G27" s="28">
        <f>G23+G24+G25+G26</f>
        <v>662</v>
      </c>
      <c r="H27" s="28">
        <f aca="true" t="shared" si="3" ref="H27:N27">H23+H24+H25+H26</f>
        <v>6871</v>
      </c>
      <c r="I27" s="28">
        <f t="shared" si="3"/>
        <v>649</v>
      </c>
      <c r="J27" s="28">
        <f t="shared" si="3"/>
        <v>332</v>
      </c>
      <c r="K27" s="29">
        <f t="shared" si="3"/>
        <v>546</v>
      </c>
      <c r="L27" s="30">
        <f t="shared" si="3"/>
        <v>700</v>
      </c>
      <c r="M27" s="30">
        <f t="shared" si="3"/>
        <v>700</v>
      </c>
      <c r="N27" s="31">
        <f t="shared" si="3"/>
        <v>700</v>
      </c>
    </row>
    <row r="28" spans="6:14" ht="12.75">
      <c r="F28" s="1"/>
      <c r="G28" s="1"/>
      <c r="H28" s="1"/>
      <c r="I28" s="1"/>
      <c r="J28" s="1"/>
      <c r="K28" s="18"/>
      <c r="L28" s="19"/>
      <c r="M28" s="19"/>
      <c r="N28" s="19"/>
    </row>
    <row r="29" spans="6:14" ht="12.75">
      <c r="F29" s="1"/>
      <c r="G29" s="1"/>
      <c r="H29" s="1"/>
      <c r="I29" s="1"/>
      <c r="J29" s="1"/>
      <c r="K29" s="18"/>
      <c r="L29" s="18"/>
      <c r="M29" s="18"/>
      <c r="N29" s="18"/>
    </row>
  </sheetData>
  <sheetProtection/>
  <mergeCells count="27">
    <mergeCell ref="B10:B15"/>
    <mergeCell ref="D12:D13"/>
    <mergeCell ref="B16:B19"/>
    <mergeCell ref="E18:E19"/>
    <mergeCell ref="B23:D27"/>
    <mergeCell ref="C21:C22"/>
    <mergeCell ref="B21:B22"/>
    <mergeCell ref="D21:D22"/>
    <mergeCell ref="A23:A27"/>
    <mergeCell ref="B7:B8"/>
    <mergeCell ref="C7:C8"/>
    <mergeCell ref="C16:C18"/>
    <mergeCell ref="D16:D17"/>
    <mergeCell ref="A21:A22"/>
    <mergeCell ref="A16:A19"/>
    <mergeCell ref="A10:A15"/>
    <mergeCell ref="A7:A8"/>
    <mergeCell ref="C10:C15"/>
    <mergeCell ref="I1:M1"/>
    <mergeCell ref="A5:M5"/>
    <mergeCell ref="A6:M6"/>
    <mergeCell ref="F7:F8"/>
    <mergeCell ref="G7:N7"/>
    <mergeCell ref="I2:N2"/>
    <mergeCell ref="E7:E8"/>
    <mergeCell ref="D7:D8"/>
    <mergeCell ref="I3:N3"/>
  </mergeCells>
  <printOptions/>
  <pageMargins left="1.1811023622047245" right="0.3937007874015748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2018-03-15T12:57:27Z</cp:lastPrinted>
  <dcterms:created xsi:type="dcterms:W3CDTF">2016-02-19T12:20:46Z</dcterms:created>
  <dcterms:modified xsi:type="dcterms:W3CDTF">2019-02-18T08:14:43Z</dcterms:modified>
  <cp:category/>
  <cp:version/>
  <cp:contentType/>
  <cp:contentStatus/>
</cp:coreProperties>
</file>