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<sst xmlns="http://schemas.openxmlformats.org/spreadsheetml/2006/main" count="73" uniqueCount="54">
  <si>
    <t>«Развитие градостроительной деятельности  муниципального образования городское поселение</t>
  </si>
  <si>
    <t>«Город Малоярославец»</t>
  </si>
  <si>
    <t>№ п/п</t>
  </si>
  <si>
    <t>Мероприятия, источники финансирования</t>
  </si>
  <si>
    <t>Основные виды товаров и работ, приобретение и выполнение которых необходимо для осуществления мероприятия</t>
  </si>
  <si>
    <t>Результат выполнения мероприятия</t>
  </si>
  <si>
    <t>Корректировка Генерального плана МО ГП «Город Малоярославец»</t>
  </si>
  <si>
    <t>местный бюджет</t>
  </si>
  <si>
    <t>прочие источники</t>
  </si>
  <si>
    <t>Сбор исходных данных, предложений генерального плана, создание карт и схем, подготовка пояснительной записки.</t>
  </si>
  <si>
    <t xml:space="preserve">Генеральный план муниципального образования городское поселение «Город Малоярославец» </t>
  </si>
  <si>
    <t>Корректировка Правил землепользования и застройки  МО ГП «Город Малоярославец»</t>
  </si>
  <si>
    <t>Подготовка раздела «Порядок применения правил землепользования и застройки, подготовка схемы градостроительного зонирования, подготовка градостроительных регламентов</t>
  </si>
  <si>
    <t>Правила землепользования и застройки МО ГП «Город Малоярославец»</t>
  </si>
  <si>
    <t>Создание цифровой топографической основы МО ГП «Город Малоярославец»</t>
  </si>
  <si>
    <t>Топографические и картографические материалы:</t>
  </si>
  <si>
    <t>а) нанесение наземных коммуникаций на цифровую топографическую карту М 1:2000, м 1:500</t>
  </si>
  <si>
    <t xml:space="preserve">Цифровая топографическая карта М 1:2000, карта М 1:500 </t>
  </si>
  <si>
    <t xml:space="preserve">Создание цифровой топографической основы   для  коммуникаций </t>
  </si>
  <si>
    <t>М 1:2000 , М :500</t>
  </si>
  <si>
    <t>Топографические и картографические материалы</t>
  </si>
  <si>
    <r>
      <t xml:space="preserve">Цифровая топографическая карта М 1:2000 на общую площадь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 !:500</t>
    </r>
  </si>
  <si>
    <t xml:space="preserve">Разработка проектов планировки и проектов межевания районов жилой застройки </t>
  </si>
  <si>
    <t>Подготовка основной части проекта планировки, проектов межевания  и материалов по ее обоснованию</t>
  </si>
  <si>
    <r>
      <t xml:space="preserve">Проекты планировки. проекты межевания  районов жилой застройки на общую площадь </t>
    </r>
    <r>
      <rPr>
        <sz val="11"/>
        <color indexed="10"/>
        <rFont val="Times New Roman"/>
        <family val="1"/>
      </rPr>
      <t xml:space="preserve">   …..</t>
    </r>
    <r>
      <rPr>
        <sz val="11"/>
        <rFont val="Times New Roman"/>
        <family val="1"/>
      </rPr>
      <t xml:space="preserve"> га</t>
    </r>
  </si>
  <si>
    <t>Итого финансирование по Программе, в том числе:</t>
  </si>
  <si>
    <t xml:space="preserve">     МО ГП "Город Малоярославец"</t>
  </si>
  <si>
    <t xml:space="preserve"> прочие  источники</t>
  </si>
  <si>
    <t xml:space="preserve"> бюджет города</t>
  </si>
  <si>
    <t>8. План мероприятий по реализации муниципальной  программы</t>
  </si>
  <si>
    <t>Работы по подготовке карты границ зон с особыми условиями использования территорий</t>
  </si>
  <si>
    <t>Кадастровые работы по координированию границ территориальных зон "МО ГП "Город Малоярославец"</t>
  </si>
  <si>
    <t>Работы по приведению карты градостроительного зонирования МО ГП "Город Малоярославец"</t>
  </si>
  <si>
    <t>1.Основное мероприятие  Развитие градостроительной деятельности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</si>
  <si>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</si>
  <si>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</si>
  <si>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</si>
  <si>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</si>
  <si>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</si>
  <si>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</si>
  <si>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</si>
  <si>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</si>
  <si>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Отдел по градостроительной деятельности, архитектуре и земельным отношениям администрации (Отдел по градостроительной деятельности, архитектуре и земельным отношениям администрации)</t>
  </si>
  <si>
    <t>Отвественный исполнитель программы (Соисполнитель)</t>
  </si>
  <si>
    <t xml:space="preserve">     к Постановлению администрации</t>
  </si>
  <si>
    <t>Приложение №1</t>
  </si>
  <si>
    <t>1.9.</t>
  </si>
  <si>
    <t>2.0.</t>
  </si>
  <si>
    <t>Комплекс работ по описанию местоположения границ МО ГП "Город Малоярославец"</t>
  </si>
  <si>
    <t>Реализация мероприятий по внесению в сведения  ЕГРН границ Калужской области, муниципальных образований, населенных пунктов и территориальных зон Калужской области</t>
  </si>
  <si>
    <t>областной бюджет</t>
  </si>
  <si>
    <t>Объем финансирования за 2014-2021г</t>
  </si>
  <si>
    <t>Сроки исполнения, объемы финансирова ния тыс.руб.</t>
  </si>
  <si>
    <t xml:space="preserve">            от  26.06.2019г.                  №665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</si>
</sst>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1" xfId="0" applyBorder="1" applyAlignment="1">
      <alignment wrapText="1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3" fontId="0" fillId="0" borderId="1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0" fillId="0" borderId="16" xfId="0" applyNumberForma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5" xfId="0" applyFont="1" applyBorder="1" applyAlignment="1">
      <alignment horizontal="justify"/>
    </xf>
    <xf numFmtId="0" fontId="4" fillId="0" borderId="32" xfId="0" applyFont="1" applyBorder="1" applyAlignment="1">
      <alignment horizontal="justify"/>
    </xf>
    <xf numFmtId="0" fontId="4" fillId="0" borderId="33" xfId="0" applyFont="1" applyBorder="1" applyAlignment="1">
      <alignment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5" xfId="0" applyNumberForma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9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3" fontId="0" fillId="0" borderId="3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0" fillId="0" borderId="1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" fillId="0" borderId="32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7" fillId="0" borderId="33" xfId="0" applyFont="1" applyBorder="1" applyAlignment="1">
      <alignment horizontal="center" vertic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3" fontId="10" fillId="0" borderId="14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0" fillId="0" borderId="35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3" fontId="0" fillId="0" borderId="42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T10" sqref="T10"/>
    </sheetView>
  </sheetViews>
  <sheetFormatPr defaultColWidth="9.00390625" defaultRowHeight="12.75"/>
  <cols>
    <col min="1" max="1" width="3.75390625" style="0" customWidth="1"/>
    <col min="2" max="2" width="49.625" style="0" customWidth="1"/>
    <col min="3" max="3" width="16.875" style="0" hidden="1" customWidth="1"/>
    <col min="4" max="4" width="6.125" style="0" hidden="1" customWidth="1"/>
    <col min="5" max="5" width="5.375" style="0" hidden="1" customWidth="1"/>
    <col min="6" max="6" width="6.375" style="0" hidden="1" customWidth="1"/>
    <col min="7" max="7" width="6.625" style="0" hidden="1" customWidth="1"/>
    <col min="8" max="8" width="7.00390625" style="0" hidden="1" customWidth="1"/>
    <col min="9" max="9" width="14.875" style="0" customWidth="1"/>
    <col min="10" max="11" width="5.875" style="0" hidden="1" customWidth="1"/>
    <col min="12" max="12" width="18.25390625" style="0" customWidth="1"/>
    <col min="13" max="13" width="19.75390625" style="0" hidden="1" customWidth="1"/>
    <col min="14" max="14" width="16.00390625" style="0" hidden="1" customWidth="1"/>
  </cols>
  <sheetData>
    <row r="1" spans="9:13" ht="12.75">
      <c r="I1" s="106" t="s">
        <v>45</v>
      </c>
      <c r="J1" s="106"/>
      <c r="K1" s="106"/>
      <c r="L1" s="106"/>
      <c r="M1" t="s">
        <v>45</v>
      </c>
    </row>
    <row r="2" spans="9:12" ht="12.75">
      <c r="I2" s="106" t="s">
        <v>44</v>
      </c>
      <c r="J2" s="106"/>
      <c r="K2" s="106"/>
      <c r="L2" s="106"/>
    </row>
    <row r="3" spans="9:12" ht="12.75">
      <c r="I3" s="106" t="s">
        <v>26</v>
      </c>
      <c r="J3" s="106"/>
      <c r="K3" s="106"/>
      <c r="L3" s="106"/>
    </row>
    <row r="4" spans="9:13" ht="12.75">
      <c r="I4" t="s">
        <v>53</v>
      </c>
      <c r="K4" s="105"/>
      <c r="L4" s="105"/>
      <c r="M4" s="105"/>
    </row>
    <row r="5" spans="1:13" ht="15">
      <c r="A5" s="5"/>
      <c r="B5" s="6"/>
      <c r="M5" s="103"/>
    </row>
    <row r="6" spans="2:14" ht="35.25" customHeight="1">
      <c r="B6" s="134" t="s">
        <v>29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2:14" ht="13.5" customHeight="1">
      <c r="B7" s="134" t="s">
        <v>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2:14" ht="16.5" customHeight="1">
      <c r="B8" s="149" t="s">
        <v>1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ht="12.75" hidden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87" customHeight="1">
      <c r="A10" s="130" t="s">
        <v>2</v>
      </c>
      <c r="B10" s="130" t="s">
        <v>3</v>
      </c>
      <c r="C10" s="130" t="s">
        <v>43</v>
      </c>
      <c r="D10" s="130" t="s">
        <v>52</v>
      </c>
      <c r="E10" s="130"/>
      <c r="F10" s="130"/>
      <c r="G10" s="130"/>
      <c r="H10" s="130"/>
      <c r="I10" s="130"/>
      <c r="J10" s="130"/>
      <c r="K10" s="7"/>
      <c r="L10" s="130" t="s">
        <v>51</v>
      </c>
      <c r="M10" s="131" t="s">
        <v>4</v>
      </c>
      <c r="N10" s="130" t="s">
        <v>5</v>
      </c>
    </row>
    <row r="11" spans="1:14" ht="13.5" customHeight="1">
      <c r="A11" s="130"/>
      <c r="B11" s="130"/>
      <c r="C11" s="130"/>
      <c r="D11" s="8">
        <v>2014</v>
      </c>
      <c r="E11" s="9">
        <v>2015</v>
      </c>
      <c r="F11" s="9">
        <v>2016</v>
      </c>
      <c r="G11" s="9">
        <v>2017</v>
      </c>
      <c r="H11" s="9">
        <v>2018</v>
      </c>
      <c r="I11" s="104">
        <v>2019</v>
      </c>
      <c r="J11" s="9">
        <v>2020</v>
      </c>
      <c r="K11" s="9">
        <v>2021</v>
      </c>
      <c r="L11" s="130"/>
      <c r="M11" s="131"/>
      <c r="N11" s="130"/>
    </row>
    <row r="12" spans="1:14" ht="17.25" customHeight="1" thickBot="1">
      <c r="A12" s="19"/>
      <c r="B12" s="109" t="s">
        <v>33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14" ht="58.5" customHeight="1" hidden="1">
      <c r="A13" s="107" t="s">
        <v>34</v>
      </c>
      <c r="B13" s="34" t="s">
        <v>6</v>
      </c>
      <c r="C13" s="143" t="s">
        <v>42</v>
      </c>
      <c r="D13" s="27"/>
      <c r="E13" s="28"/>
      <c r="F13" s="28"/>
      <c r="G13" s="29"/>
      <c r="H13" s="29"/>
      <c r="I13" s="29"/>
      <c r="J13" s="29"/>
      <c r="K13" s="29"/>
      <c r="L13" s="28"/>
      <c r="M13" s="118" t="s">
        <v>9</v>
      </c>
      <c r="N13" s="146" t="s">
        <v>10</v>
      </c>
    </row>
    <row r="14" spans="1:14" ht="18" customHeight="1" hidden="1">
      <c r="A14" s="108"/>
      <c r="B14" s="35" t="s">
        <v>7</v>
      </c>
      <c r="C14" s="144"/>
      <c r="D14" s="30"/>
      <c r="E14" s="11"/>
      <c r="F14" s="11"/>
      <c r="G14" s="11"/>
      <c r="H14" s="11">
        <f>200-200</f>
        <v>0</v>
      </c>
      <c r="I14" s="11">
        <v>300</v>
      </c>
      <c r="J14" s="11">
        <v>100</v>
      </c>
      <c r="K14" s="11">
        <v>100</v>
      </c>
      <c r="L14" s="11">
        <f>D14+E14+F14+G14+H14+I14+J14+K14</f>
        <v>500</v>
      </c>
      <c r="M14" s="119"/>
      <c r="N14" s="147"/>
    </row>
    <row r="15" spans="1:14" ht="21.75" customHeight="1" hidden="1" thickBot="1">
      <c r="A15" s="113"/>
      <c r="B15" s="36" t="s">
        <v>8</v>
      </c>
      <c r="C15" s="144"/>
      <c r="D15" s="31"/>
      <c r="E15" s="32"/>
      <c r="F15" s="32">
        <v>100</v>
      </c>
      <c r="G15" s="33">
        <v>200</v>
      </c>
      <c r="H15" s="33">
        <v>0</v>
      </c>
      <c r="I15" s="33">
        <v>100</v>
      </c>
      <c r="J15" s="33">
        <v>100</v>
      </c>
      <c r="K15" s="33">
        <v>100</v>
      </c>
      <c r="L15" s="33">
        <f aca="true" t="shared" si="0" ref="L15:L50">D15+E15+F15+G15+H15+I15+J15+K15</f>
        <v>600</v>
      </c>
      <c r="M15" s="120"/>
      <c r="N15" s="148"/>
    </row>
    <row r="16" spans="1:14" ht="95.25" customHeight="1" hidden="1">
      <c r="A16" s="111" t="s">
        <v>35</v>
      </c>
      <c r="B16" s="40" t="s">
        <v>11</v>
      </c>
      <c r="C16" s="144"/>
      <c r="D16" s="60"/>
      <c r="E16" s="45"/>
      <c r="F16" s="45"/>
      <c r="G16" s="46"/>
      <c r="H16" s="46"/>
      <c r="I16" s="46"/>
      <c r="J16" s="46"/>
      <c r="K16" s="46"/>
      <c r="L16" s="29"/>
      <c r="M16" s="118" t="s">
        <v>12</v>
      </c>
      <c r="N16" s="146" t="s">
        <v>13</v>
      </c>
    </row>
    <row r="17" spans="1:14" ht="14.25" customHeight="1" hidden="1">
      <c r="A17" s="112"/>
      <c r="B17" s="41" t="s">
        <v>7</v>
      </c>
      <c r="C17" s="144"/>
      <c r="D17" s="61"/>
      <c r="E17" s="13"/>
      <c r="F17" s="13"/>
      <c r="G17" s="13">
        <v>99</v>
      </c>
      <c r="H17" s="13">
        <v>0</v>
      </c>
      <c r="I17" s="13">
        <v>147</v>
      </c>
      <c r="J17" s="13">
        <v>80</v>
      </c>
      <c r="K17" s="13">
        <v>80</v>
      </c>
      <c r="L17" s="11">
        <f t="shared" si="0"/>
        <v>406</v>
      </c>
      <c r="M17" s="119"/>
      <c r="N17" s="147"/>
    </row>
    <row r="18" spans="1:14" ht="40.5" customHeight="1" hidden="1" thickBot="1">
      <c r="A18" s="112"/>
      <c r="B18" s="42" t="s">
        <v>8</v>
      </c>
      <c r="C18" s="144"/>
      <c r="D18" s="62"/>
      <c r="E18" s="49"/>
      <c r="F18" s="49">
        <v>100</v>
      </c>
      <c r="G18" s="50">
        <v>100</v>
      </c>
      <c r="H18" s="50">
        <v>0</v>
      </c>
      <c r="I18" s="50">
        <v>50</v>
      </c>
      <c r="J18" s="50">
        <v>50</v>
      </c>
      <c r="K18" s="50">
        <v>50</v>
      </c>
      <c r="L18" s="33">
        <f t="shared" si="0"/>
        <v>350</v>
      </c>
      <c r="M18" s="120"/>
      <c r="N18" s="148"/>
    </row>
    <row r="19" spans="1:14" ht="42" customHeight="1" hidden="1">
      <c r="A19" s="112" t="s">
        <v>36</v>
      </c>
      <c r="B19" s="135" t="s">
        <v>14</v>
      </c>
      <c r="C19" s="144"/>
      <c r="D19" s="137"/>
      <c r="E19" s="121"/>
      <c r="F19" s="121"/>
      <c r="G19" s="129"/>
      <c r="H19" s="129"/>
      <c r="I19" s="129"/>
      <c r="J19" s="129"/>
      <c r="K19" s="128"/>
      <c r="L19" s="132"/>
      <c r="M19" s="43" t="s">
        <v>15</v>
      </c>
      <c r="N19" s="115" t="s">
        <v>17</v>
      </c>
    </row>
    <row r="20" spans="1:14" ht="66" customHeight="1" hidden="1">
      <c r="A20" s="112"/>
      <c r="B20" s="136"/>
      <c r="C20" s="144"/>
      <c r="D20" s="138"/>
      <c r="E20" s="122"/>
      <c r="F20" s="122"/>
      <c r="G20" s="139"/>
      <c r="H20" s="139"/>
      <c r="I20" s="139"/>
      <c r="J20" s="139"/>
      <c r="K20" s="129"/>
      <c r="L20" s="133"/>
      <c r="M20" s="10" t="s">
        <v>16</v>
      </c>
      <c r="N20" s="116"/>
    </row>
    <row r="21" spans="1:14" ht="18" customHeight="1" hidden="1">
      <c r="A21" s="112"/>
      <c r="B21" s="52" t="s">
        <v>7</v>
      </c>
      <c r="C21" s="144"/>
      <c r="D21" s="47"/>
      <c r="E21" s="13"/>
      <c r="F21" s="13"/>
      <c r="G21" s="13"/>
      <c r="H21" s="13"/>
      <c r="I21" s="13"/>
      <c r="J21" s="13">
        <v>100</v>
      </c>
      <c r="K21" s="13">
        <v>100</v>
      </c>
      <c r="L21" s="11">
        <f t="shared" si="0"/>
        <v>200</v>
      </c>
      <c r="M21" s="10"/>
      <c r="N21" s="116"/>
    </row>
    <row r="22" spans="1:14" ht="15" customHeight="1" hidden="1" thickBot="1">
      <c r="A22" s="112"/>
      <c r="B22" s="53" t="s">
        <v>8</v>
      </c>
      <c r="C22" s="144"/>
      <c r="D22" s="48">
        <v>1450</v>
      </c>
      <c r="E22" s="49">
        <v>1200</v>
      </c>
      <c r="F22" s="49">
        <v>1060</v>
      </c>
      <c r="G22" s="50">
        <v>1000</v>
      </c>
      <c r="H22" s="50">
        <v>1200</v>
      </c>
      <c r="I22" s="50">
        <v>900</v>
      </c>
      <c r="J22" s="50">
        <v>1000</v>
      </c>
      <c r="K22" s="50">
        <v>1000</v>
      </c>
      <c r="L22" s="33">
        <f t="shared" si="0"/>
        <v>8810</v>
      </c>
      <c r="M22" s="59"/>
      <c r="N22" s="117"/>
    </row>
    <row r="23" spans="1:14" ht="4.5" customHeight="1" hidden="1">
      <c r="A23" s="114"/>
      <c r="B23" s="63"/>
      <c r="C23" s="144"/>
      <c r="D23" s="67"/>
      <c r="E23" s="68"/>
      <c r="F23" s="68"/>
      <c r="G23" s="69"/>
      <c r="H23" s="69"/>
      <c r="I23" s="69"/>
      <c r="J23" s="69"/>
      <c r="K23" s="69"/>
      <c r="L23" s="70">
        <f t="shared" si="0"/>
        <v>0</v>
      </c>
      <c r="M23" s="71"/>
      <c r="N23" s="71"/>
    </row>
    <row r="24" spans="1:14" ht="60" customHeight="1" hidden="1">
      <c r="A24" s="107" t="s">
        <v>37</v>
      </c>
      <c r="B24" s="64" t="s">
        <v>18</v>
      </c>
      <c r="C24" s="144"/>
      <c r="D24" s="44"/>
      <c r="E24" s="45"/>
      <c r="F24" s="45"/>
      <c r="G24" s="46"/>
      <c r="H24" s="46"/>
      <c r="I24" s="46"/>
      <c r="J24" s="46"/>
      <c r="K24" s="46"/>
      <c r="L24" s="29"/>
      <c r="M24" s="124" t="s">
        <v>20</v>
      </c>
      <c r="N24" s="127" t="s">
        <v>21</v>
      </c>
    </row>
    <row r="25" spans="1:14" ht="15" customHeight="1" hidden="1">
      <c r="A25" s="108"/>
      <c r="B25" s="65" t="s">
        <v>19</v>
      </c>
      <c r="C25" s="144"/>
      <c r="D25" s="58"/>
      <c r="E25" s="12"/>
      <c r="F25" s="12"/>
      <c r="G25" s="13"/>
      <c r="H25" s="13"/>
      <c r="I25" s="13"/>
      <c r="J25" s="13"/>
      <c r="K25" s="13"/>
      <c r="L25" s="11">
        <f t="shared" si="0"/>
        <v>0</v>
      </c>
      <c r="M25" s="125"/>
      <c r="N25" s="116"/>
    </row>
    <row r="26" spans="1:14" ht="19.5" customHeight="1" hidden="1">
      <c r="A26" s="108"/>
      <c r="B26" s="65" t="s">
        <v>7</v>
      </c>
      <c r="C26" s="144"/>
      <c r="D26" s="47"/>
      <c r="E26" s="13"/>
      <c r="F26" s="13"/>
      <c r="G26" s="13"/>
      <c r="H26" s="13"/>
      <c r="I26" s="13"/>
      <c r="J26" s="13">
        <v>50</v>
      </c>
      <c r="K26" s="13">
        <v>50</v>
      </c>
      <c r="L26" s="11">
        <f t="shared" si="0"/>
        <v>100</v>
      </c>
      <c r="M26" s="125"/>
      <c r="N26" s="116"/>
    </row>
    <row r="27" spans="1:14" ht="16.5" customHeight="1" hidden="1" thickBot="1">
      <c r="A27" s="113"/>
      <c r="B27" s="66" t="s">
        <v>27</v>
      </c>
      <c r="C27" s="144"/>
      <c r="D27" s="48">
        <v>210</v>
      </c>
      <c r="E27" s="49">
        <v>280</v>
      </c>
      <c r="F27" s="49">
        <v>150</v>
      </c>
      <c r="G27" s="50">
        <v>300</v>
      </c>
      <c r="H27" s="50">
        <v>500</v>
      </c>
      <c r="I27" s="50">
        <v>300</v>
      </c>
      <c r="J27" s="50">
        <v>300</v>
      </c>
      <c r="K27" s="50">
        <v>300</v>
      </c>
      <c r="L27" s="33">
        <f t="shared" si="0"/>
        <v>2340</v>
      </c>
      <c r="M27" s="126"/>
      <c r="N27" s="117"/>
    </row>
    <row r="28" spans="1:14" ht="39.75" customHeight="1">
      <c r="A28" s="111" t="s">
        <v>38</v>
      </c>
      <c r="B28" s="40" t="s">
        <v>22</v>
      </c>
      <c r="C28" s="144"/>
      <c r="D28" s="44"/>
      <c r="E28" s="45"/>
      <c r="F28" s="45"/>
      <c r="G28" s="46"/>
      <c r="H28" s="46"/>
      <c r="I28" s="46"/>
      <c r="J28" s="46"/>
      <c r="K28" s="46"/>
      <c r="L28" s="29"/>
      <c r="M28" s="72" t="s">
        <v>23</v>
      </c>
      <c r="N28" s="21" t="s">
        <v>24</v>
      </c>
    </row>
    <row r="29" spans="1:14" ht="15">
      <c r="A29" s="112"/>
      <c r="B29" s="73" t="s">
        <v>7</v>
      </c>
      <c r="C29" s="144"/>
      <c r="D29" s="47"/>
      <c r="E29" s="13"/>
      <c r="F29" s="13"/>
      <c r="G29" s="13"/>
      <c r="H29" s="13"/>
      <c r="I29" s="13">
        <v>95</v>
      </c>
      <c r="J29" s="13">
        <v>50</v>
      </c>
      <c r="K29" s="13">
        <v>50</v>
      </c>
      <c r="L29" s="11">
        <f t="shared" si="0"/>
        <v>195</v>
      </c>
      <c r="M29" s="1"/>
      <c r="N29" s="75"/>
    </row>
    <row r="30" spans="1:14" ht="17.25" customHeight="1" thickBot="1">
      <c r="A30" s="112"/>
      <c r="B30" s="74" t="s">
        <v>27</v>
      </c>
      <c r="C30" s="144"/>
      <c r="D30" s="48">
        <v>1610</v>
      </c>
      <c r="E30" s="49">
        <v>700</v>
      </c>
      <c r="F30" s="49">
        <v>1400</v>
      </c>
      <c r="G30" s="50">
        <v>1000</v>
      </c>
      <c r="H30" s="50">
        <v>1000</v>
      </c>
      <c r="I30" s="50">
        <v>1000</v>
      </c>
      <c r="J30" s="50">
        <v>1000</v>
      </c>
      <c r="K30" s="50">
        <v>1000</v>
      </c>
      <c r="L30" s="33">
        <f t="shared" si="0"/>
        <v>8710</v>
      </c>
      <c r="M30" s="76"/>
      <c r="N30" s="77"/>
    </row>
    <row r="31" spans="1:14" ht="12.75" customHeight="1" hidden="1">
      <c r="A31" s="1"/>
      <c r="B31" s="51"/>
      <c r="C31" s="144"/>
      <c r="D31" s="38"/>
      <c r="E31" s="24"/>
      <c r="F31" s="24"/>
      <c r="G31" s="25"/>
      <c r="H31" s="25"/>
      <c r="I31" s="25"/>
      <c r="J31" s="17"/>
      <c r="K31" s="17"/>
      <c r="L31" s="26">
        <f t="shared" si="0"/>
        <v>0</v>
      </c>
      <c r="M31" s="57"/>
      <c r="N31" s="57"/>
    </row>
    <row r="32" spans="1:21" s="1" customFormat="1" ht="67.5" customHeight="1" hidden="1">
      <c r="A32" s="110" t="s">
        <v>39</v>
      </c>
      <c r="B32" s="37" t="s">
        <v>30</v>
      </c>
      <c r="C32" s="144"/>
      <c r="D32" s="39"/>
      <c r="E32" s="12"/>
      <c r="F32" s="12"/>
      <c r="G32" s="13"/>
      <c r="H32" s="13"/>
      <c r="I32" s="13"/>
      <c r="J32" s="13"/>
      <c r="K32" s="13"/>
      <c r="L32" s="11"/>
      <c r="O32" s="6"/>
      <c r="P32" s="6"/>
      <c r="Q32" s="6"/>
      <c r="R32" s="6"/>
      <c r="S32" s="6"/>
      <c r="T32" s="6"/>
      <c r="U32" s="6"/>
    </row>
    <row r="33" spans="1:21" s="1" customFormat="1" ht="13.5" customHeight="1" hidden="1">
      <c r="A33" s="110"/>
      <c r="B33" s="37" t="s">
        <v>7</v>
      </c>
      <c r="C33" s="144"/>
      <c r="D33" s="39"/>
      <c r="E33" s="12"/>
      <c r="F33" s="12"/>
      <c r="G33" s="13"/>
      <c r="H33" s="13"/>
      <c r="I33" s="13"/>
      <c r="J33" s="13">
        <v>20</v>
      </c>
      <c r="K33" s="13">
        <v>20</v>
      </c>
      <c r="L33" s="11">
        <f t="shared" si="0"/>
        <v>40</v>
      </c>
      <c r="O33" s="6"/>
      <c r="P33" s="6"/>
      <c r="Q33" s="6"/>
      <c r="R33" s="6"/>
      <c r="S33" s="6"/>
      <c r="T33" s="6"/>
      <c r="U33" s="6"/>
    </row>
    <row r="34" spans="1:14" s="6" customFormat="1" ht="13.5" customHeight="1" hidden="1" thickBot="1">
      <c r="A34" s="16"/>
      <c r="B34" s="78" t="s">
        <v>8</v>
      </c>
      <c r="C34" s="144"/>
      <c r="D34" s="82"/>
      <c r="E34" s="54"/>
      <c r="F34" s="54"/>
      <c r="G34" s="55"/>
      <c r="H34" s="55"/>
      <c r="I34" s="55">
        <v>50</v>
      </c>
      <c r="J34" s="55">
        <v>50</v>
      </c>
      <c r="K34" s="55">
        <v>50</v>
      </c>
      <c r="L34" s="56"/>
      <c r="M34" s="4"/>
      <c r="N34" s="4"/>
    </row>
    <row r="35" spans="1:21" ht="57" customHeight="1" hidden="1">
      <c r="A35" s="107" t="s">
        <v>40</v>
      </c>
      <c r="B35" s="79" t="s">
        <v>31</v>
      </c>
      <c r="C35" s="144"/>
      <c r="D35" s="44"/>
      <c r="E35" s="45"/>
      <c r="F35" s="45"/>
      <c r="G35" s="46"/>
      <c r="H35" s="46"/>
      <c r="I35" s="46"/>
      <c r="J35" s="46"/>
      <c r="K35" s="46"/>
      <c r="L35" s="29"/>
      <c r="M35" s="83"/>
      <c r="N35" s="84"/>
      <c r="O35" s="6"/>
      <c r="P35" s="6"/>
      <c r="Q35" s="6"/>
      <c r="R35" s="6"/>
      <c r="S35" s="6"/>
      <c r="T35" s="6"/>
      <c r="U35" s="6"/>
    </row>
    <row r="36" spans="1:14" ht="15" customHeight="1" hidden="1">
      <c r="A36" s="108"/>
      <c r="B36" s="80" t="s">
        <v>7</v>
      </c>
      <c r="C36" s="144"/>
      <c r="D36" s="58"/>
      <c r="E36" s="12"/>
      <c r="F36" s="12"/>
      <c r="G36" s="13"/>
      <c r="H36" s="13"/>
      <c r="I36" s="13"/>
      <c r="J36" s="13">
        <v>20</v>
      </c>
      <c r="K36" s="13">
        <v>20</v>
      </c>
      <c r="L36" s="11">
        <f t="shared" si="0"/>
        <v>40</v>
      </c>
      <c r="M36" s="1"/>
      <c r="N36" s="75"/>
    </row>
    <row r="37" spans="1:14" ht="15" customHeight="1" hidden="1" thickBot="1">
      <c r="A37" s="23"/>
      <c r="B37" s="81" t="s">
        <v>8</v>
      </c>
      <c r="C37" s="144"/>
      <c r="D37" s="48"/>
      <c r="E37" s="49"/>
      <c r="F37" s="49"/>
      <c r="G37" s="50"/>
      <c r="H37" s="50"/>
      <c r="I37" s="50">
        <v>20</v>
      </c>
      <c r="J37" s="50">
        <v>50</v>
      </c>
      <c r="K37" s="50">
        <v>50</v>
      </c>
      <c r="L37" s="33"/>
      <c r="M37" s="85"/>
      <c r="N37" s="86"/>
    </row>
    <row r="38" spans="1:14" ht="78" customHeight="1" hidden="1">
      <c r="A38" s="107" t="s">
        <v>41</v>
      </c>
      <c r="B38" s="79" t="s">
        <v>32</v>
      </c>
      <c r="C38" s="144"/>
      <c r="D38" s="44"/>
      <c r="E38" s="45"/>
      <c r="F38" s="45"/>
      <c r="G38" s="46"/>
      <c r="H38" s="46"/>
      <c r="I38" s="46"/>
      <c r="J38" s="46"/>
      <c r="K38" s="46"/>
      <c r="L38" s="29"/>
      <c r="M38" s="83"/>
      <c r="N38" s="84"/>
    </row>
    <row r="39" spans="1:14" ht="15.75" customHeight="1" hidden="1">
      <c r="A39" s="108"/>
      <c r="B39" s="80" t="s">
        <v>7</v>
      </c>
      <c r="C39" s="144"/>
      <c r="D39" s="58"/>
      <c r="E39" s="12"/>
      <c r="F39" s="12"/>
      <c r="G39" s="13"/>
      <c r="H39" s="13"/>
      <c r="I39" s="13"/>
      <c r="J39" s="13">
        <v>70</v>
      </c>
      <c r="K39" s="13">
        <v>70</v>
      </c>
      <c r="L39" s="11">
        <f t="shared" si="0"/>
        <v>140</v>
      </c>
      <c r="M39" s="1"/>
      <c r="N39" s="75"/>
    </row>
    <row r="40" spans="1:14" ht="15.75" customHeight="1" hidden="1" thickBot="1">
      <c r="A40" s="23"/>
      <c r="B40" s="81" t="s">
        <v>8</v>
      </c>
      <c r="C40" s="144"/>
      <c r="D40" s="48"/>
      <c r="E40" s="49"/>
      <c r="F40" s="49"/>
      <c r="G40" s="50"/>
      <c r="H40" s="50"/>
      <c r="I40" s="50">
        <v>30</v>
      </c>
      <c r="J40" s="50">
        <v>50</v>
      </c>
      <c r="K40" s="50">
        <v>50</v>
      </c>
      <c r="L40" s="33"/>
      <c r="M40" s="85"/>
      <c r="N40" s="86"/>
    </row>
    <row r="41" spans="1:14" ht="67.5" customHeight="1" hidden="1">
      <c r="A41" s="20" t="s">
        <v>46</v>
      </c>
      <c r="B41" s="79" t="s">
        <v>48</v>
      </c>
      <c r="C41" s="144"/>
      <c r="D41" s="44"/>
      <c r="E41" s="45"/>
      <c r="F41" s="45"/>
      <c r="G41" s="46"/>
      <c r="H41" s="46"/>
      <c r="I41" s="46"/>
      <c r="J41" s="46"/>
      <c r="K41" s="46"/>
      <c r="L41" s="29"/>
      <c r="M41" s="83"/>
      <c r="N41" s="84"/>
    </row>
    <row r="42" spans="1:14" ht="18" customHeight="1" hidden="1">
      <c r="A42" s="22"/>
      <c r="B42" s="80" t="s">
        <v>7</v>
      </c>
      <c r="C42" s="144"/>
      <c r="D42" s="58"/>
      <c r="E42" s="12"/>
      <c r="F42" s="12"/>
      <c r="G42" s="13"/>
      <c r="H42" s="13"/>
      <c r="I42" s="13">
        <v>43</v>
      </c>
      <c r="J42" s="13"/>
      <c r="K42" s="13"/>
      <c r="L42" s="11">
        <f>D42+E42+F42+G42+H42+I42+J42+K42</f>
        <v>43</v>
      </c>
      <c r="M42" s="87"/>
      <c r="N42" s="88"/>
    </row>
    <row r="43" spans="1:14" ht="18" customHeight="1" hidden="1" thickBot="1">
      <c r="A43" s="23"/>
      <c r="B43" s="81" t="s">
        <v>8</v>
      </c>
      <c r="C43" s="144"/>
      <c r="D43" s="48"/>
      <c r="E43" s="49"/>
      <c r="F43" s="49"/>
      <c r="G43" s="50"/>
      <c r="H43" s="50"/>
      <c r="I43" s="50"/>
      <c r="J43" s="50"/>
      <c r="K43" s="50"/>
      <c r="L43" s="33"/>
      <c r="M43" s="76"/>
      <c r="N43" s="77"/>
    </row>
    <row r="44" spans="1:14" ht="129.75" customHeight="1" hidden="1">
      <c r="A44" s="140" t="s">
        <v>47</v>
      </c>
      <c r="B44" s="79" t="s">
        <v>49</v>
      </c>
      <c r="C44" s="144"/>
      <c r="D44" s="44"/>
      <c r="E44" s="45"/>
      <c r="F44" s="45"/>
      <c r="G44" s="46"/>
      <c r="H44" s="46"/>
      <c r="I44" s="46"/>
      <c r="J44" s="46"/>
      <c r="K44" s="46"/>
      <c r="L44" s="29"/>
      <c r="M44" s="83"/>
      <c r="N44" s="84"/>
    </row>
    <row r="45" spans="1:14" ht="21" customHeight="1" hidden="1">
      <c r="A45" s="141"/>
      <c r="B45" s="80" t="s">
        <v>7</v>
      </c>
      <c r="C45" s="144"/>
      <c r="D45" s="58"/>
      <c r="E45" s="12"/>
      <c r="F45" s="12"/>
      <c r="G45" s="13"/>
      <c r="H45" s="13"/>
      <c r="I45" s="13">
        <v>10</v>
      </c>
      <c r="J45" s="13">
        <v>10</v>
      </c>
      <c r="K45" s="13">
        <v>10</v>
      </c>
      <c r="L45" s="11">
        <f>D45+E45+F45+G45+H45+I45+J45+K45</f>
        <v>30</v>
      </c>
      <c r="M45" s="87"/>
      <c r="N45" s="88"/>
    </row>
    <row r="46" spans="1:14" ht="21" customHeight="1" hidden="1" thickBot="1">
      <c r="A46" s="142"/>
      <c r="B46" s="81" t="s">
        <v>50</v>
      </c>
      <c r="C46" s="145"/>
      <c r="D46" s="48"/>
      <c r="E46" s="49"/>
      <c r="F46" s="49"/>
      <c r="G46" s="50"/>
      <c r="H46" s="50"/>
      <c r="I46" s="50">
        <v>100</v>
      </c>
      <c r="J46" s="50">
        <v>100</v>
      </c>
      <c r="K46" s="50">
        <v>100</v>
      </c>
      <c r="L46" s="33">
        <f>D46+E46+F46+G46+H46+I46+J46+K46</f>
        <v>300</v>
      </c>
      <c r="M46" s="76"/>
      <c r="N46" s="77"/>
    </row>
    <row r="47" spans="1:14" ht="25.5">
      <c r="A47" s="89"/>
      <c r="B47" s="90" t="s">
        <v>25</v>
      </c>
      <c r="C47" s="95"/>
      <c r="D47" s="97">
        <f>D48+D50</f>
        <v>3270</v>
      </c>
      <c r="E47" s="98">
        <f>E48+E50</f>
        <v>2180</v>
      </c>
      <c r="F47" s="98">
        <f>F48+F50</f>
        <v>2810</v>
      </c>
      <c r="G47" s="99">
        <f>G48+G50</f>
        <v>2699</v>
      </c>
      <c r="H47" s="99">
        <f>H48+H50</f>
        <v>2700</v>
      </c>
      <c r="I47" s="99">
        <f>I48+I49+I50</f>
        <v>3145</v>
      </c>
      <c r="J47" s="99">
        <f>J48+J49+J50</f>
        <v>3200</v>
      </c>
      <c r="K47" s="99">
        <f>K48+K49+K50</f>
        <v>3200</v>
      </c>
      <c r="L47" s="99">
        <f t="shared" si="0"/>
        <v>23204</v>
      </c>
      <c r="M47" s="83"/>
      <c r="N47" s="84"/>
    </row>
    <row r="48" spans="1:18" ht="14.25">
      <c r="A48" s="91"/>
      <c r="B48" s="92" t="s">
        <v>28</v>
      </c>
      <c r="C48" s="96"/>
      <c r="D48" s="100">
        <f>D14+D17+D21+D26+D29</f>
        <v>0</v>
      </c>
      <c r="E48" s="14">
        <f>E14+E17+E21+E26+E29</f>
        <v>0</v>
      </c>
      <c r="F48" s="14">
        <f>F14+F17+F21+F26+F29</f>
        <v>0</v>
      </c>
      <c r="G48" s="14">
        <f>G17+G21+G26+G29</f>
        <v>99</v>
      </c>
      <c r="H48" s="14">
        <f>H14+H36+H39</f>
        <v>0</v>
      </c>
      <c r="I48" s="14">
        <f>I14+I17+I21+I26+I29+I33+I36+I39+I42+I45</f>
        <v>595</v>
      </c>
      <c r="J48" s="14">
        <f>J14+J17+J21+J26+J29+J33+J36+J39+J42+J45</f>
        <v>500</v>
      </c>
      <c r="K48" s="14">
        <f>K14+K17+K21+K26+K29+K33+K36+K39+K45</f>
        <v>500</v>
      </c>
      <c r="L48" s="14">
        <f t="shared" si="0"/>
        <v>1694</v>
      </c>
      <c r="M48" s="1"/>
      <c r="N48" s="75"/>
      <c r="O48" s="18"/>
      <c r="P48" s="18"/>
      <c r="Q48" s="18"/>
      <c r="R48" s="18"/>
    </row>
    <row r="49" spans="1:14" ht="14.25" hidden="1">
      <c r="A49" s="91"/>
      <c r="B49" s="92" t="s">
        <v>50</v>
      </c>
      <c r="C49" s="96"/>
      <c r="D49" s="100"/>
      <c r="E49" s="14"/>
      <c r="F49" s="14"/>
      <c r="G49" s="14"/>
      <c r="H49" s="14"/>
      <c r="I49" s="14">
        <v>100</v>
      </c>
      <c r="J49" s="14">
        <v>100</v>
      </c>
      <c r="K49" s="14">
        <v>100</v>
      </c>
      <c r="L49" s="14">
        <v>300</v>
      </c>
      <c r="M49" s="1"/>
      <c r="N49" s="75"/>
    </row>
    <row r="50" spans="1:14" ht="15" hidden="1" thickBot="1">
      <c r="A50" s="93"/>
      <c r="B50" s="94" t="s">
        <v>27</v>
      </c>
      <c r="C50" s="96"/>
      <c r="D50" s="101">
        <f>D15+D18+D22+D27+D30</f>
        <v>3270</v>
      </c>
      <c r="E50" s="102">
        <f>E15+E18+E22+E27+E30</f>
        <v>2180</v>
      </c>
      <c r="F50" s="102">
        <f>F15+F18+F22+F27+F30</f>
        <v>2810</v>
      </c>
      <c r="G50" s="102">
        <f>G15+G18+G22+G27+G30</f>
        <v>2600</v>
      </c>
      <c r="H50" s="102">
        <f>H15+H18+H22+H27+H30</f>
        <v>2700</v>
      </c>
      <c r="I50" s="102">
        <f>I15+I18+I22+I27+I30+I34+I37+I40+I43</f>
        <v>2450</v>
      </c>
      <c r="J50" s="102">
        <f>J15+J18+J22+J27+J30+J34+J37+J40+J43</f>
        <v>2600</v>
      </c>
      <c r="K50" s="102">
        <f>K15+K18+K22+K27+K30+K34+K37+K40+K43</f>
        <v>2600</v>
      </c>
      <c r="L50" s="102">
        <f t="shared" si="0"/>
        <v>21210</v>
      </c>
      <c r="M50" s="85"/>
      <c r="N50" s="86"/>
    </row>
    <row r="51" spans="7:12" ht="12.75">
      <c r="G51" s="18"/>
      <c r="H51" s="18"/>
      <c r="K51" s="18"/>
      <c r="L51" s="15"/>
    </row>
    <row r="52" spans="2:8" ht="14.25">
      <c r="B52" s="3"/>
      <c r="G52" s="18"/>
      <c r="H52" s="18"/>
    </row>
    <row r="53" spans="2:14" ht="28.5" customHeight="1"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</row>
    <row r="54" ht="15">
      <c r="B54" s="2"/>
    </row>
  </sheetData>
  <sheetProtection/>
  <mergeCells count="42">
    <mergeCell ref="B6:N6"/>
    <mergeCell ref="B8:N8"/>
    <mergeCell ref="A44:A46"/>
    <mergeCell ref="C13:C46"/>
    <mergeCell ref="N16:N18"/>
    <mergeCell ref="G19:G20"/>
    <mergeCell ref="H19:H20"/>
    <mergeCell ref="I19:I20"/>
    <mergeCell ref="N13:N15"/>
    <mergeCell ref="B7:N7"/>
    <mergeCell ref="A13:A15"/>
    <mergeCell ref="M13:M15"/>
    <mergeCell ref="B19:B20"/>
    <mergeCell ref="D19:D20"/>
    <mergeCell ref="E19:E20"/>
    <mergeCell ref="J19:J20"/>
    <mergeCell ref="A16:A18"/>
    <mergeCell ref="A10:A11"/>
    <mergeCell ref="B10:B11"/>
    <mergeCell ref="N10:N11"/>
    <mergeCell ref="C10:C11"/>
    <mergeCell ref="D10:J10"/>
    <mergeCell ref="L10:L11"/>
    <mergeCell ref="M10:M11"/>
    <mergeCell ref="L19:L20"/>
    <mergeCell ref="N19:N22"/>
    <mergeCell ref="M16:M18"/>
    <mergeCell ref="F19:F20"/>
    <mergeCell ref="B53:N53"/>
    <mergeCell ref="M24:M27"/>
    <mergeCell ref="N24:N27"/>
    <mergeCell ref="K19:K20"/>
    <mergeCell ref="I1:L1"/>
    <mergeCell ref="I2:L2"/>
    <mergeCell ref="I3:L3"/>
    <mergeCell ref="A38:A39"/>
    <mergeCell ref="B12:N12"/>
    <mergeCell ref="A32:A33"/>
    <mergeCell ref="A35:A36"/>
    <mergeCell ref="A28:A30"/>
    <mergeCell ref="A24:A27"/>
    <mergeCell ref="A19:A23"/>
  </mergeCells>
  <printOptions/>
  <pageMargins left="0.5905511811023623" right="0.5905511811023623" top="0.1968503937007874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2018-11-06T13:59:59Z</cp:lastPrinted>
  <dcterms:created xsi:type="dcterms:W3CDTF">2016-01-21T11:34:39Z</dcterms:created>
  <dcterms:modified xsi:type="dcterms:W3CDTF">2019-06-27T13:53:10Z</dcterms:modified>
  <cp:category/>
  <cp:version/>
  <cp:contentType/>
  <cp:contentStatus/>
</cp:coreProperties>
</file>