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<sst xmlns="http://schemas.openxmlformats.org/spreadsheetml/2006/main" count="84" uniqueCount="47">
  <si>
    <t>Наименование объекта</t>
  </si>
  <si>
    <t>Источник финанси- рования</t>
  </si>
  <si>
    <t>Площадь,м2</t>
  </si>
  <si>
    <t>Итого по дорогам</t>
  </si>
  <si>
    <t xml:space="preserve"> </t>
  </si>
  <si>
    <t>местный бюжет</t>
  </si>
  <si>
    <t>областной бюджет</t>
  </si>
  <si>
    <t>ч</t>
  </si>
  <si>
    <t>Приложение №5</t>
  </si>
  <si>
    <t>к Постановлению Администрации</t>
  </si>
  <si>
    <t>МО ГП "Город Малоярославец"</t>
  </si>
  <si>
    <t>районный бюджет</t>
  </si>
  <si>
    <t>Тип покры тия</t>
  </si>
  <si>
    <t>3.6. Капитальный ремонт и ремонт автомобильных дорог общего пользования  местного значения                                                                                                                        по улицам МО ГП "Город Малоярославец"                                                                                                           тыс.руб.</t>
  </si>
  <si>
    <t>Итого по  ремонту дорог   в т.ч.</t>
  </si>
  <si>
    <t>итого</t>
  </si>
  <si>
    <t xml:space="preserve">Ремонт дорог в т.ч. </t>
  </si>
  <si>
    <t xml:space="preserve">                                14.01.2020</t>
  </si>
  <si>
    <t>местный фонд</t>
  </si>
  <si>
    <t>ул. Садовая</t>
  </si>
  <si>
    <t>Проектно-изыскательские работы инжененрных сооружений (дороги) в т.ч.</t>
  </si>
  <si>
    <t>1.</t>
  </si>
  <si>
    <t>2.</t>
  </si>
  <si>
    <t>Источник финансирования</t>
  </si>
  <si>
    <t>ул.Заречная, пер. Чуриковский</t>
  </si>
  <si>
    <t>1.1</t>
  </si>
  <si>
    <t>1.2</t>
  </si>
  <si>
    <t>1.3</t>
  </si>
  <si>
    <t>1.4</t>
  </si>
  <si>
    <t>ул. Маяковского</t>
  </si>
  <si>
    <t>ул. Радужная</t>
  </si>
  <si>
    <t>ул. Карла Маркса</t>
  </si>
  <si>
    <t>1.5</t>
  </si>
  <si>
    <t xml:space="preserve">Ремонт дорог </t>
  </si>
  <si>
    <t>Проект на ремонт дорог</t>
  </si>
  <si>
    <t>от                             №</t>
  </si>
  <si>
    <t>3. Капитальный ремонт и ремонт автомобильных дорог общего пользования  местного значения по улицам МО ГП "Город Малоярославец"                                                                                                           тыс.руб.</t>
  </si>
  <si>
    <t>2.1</t>
  </si>
  <si>
    <t>2.2</t>
  </si>
  <si>
    <t>2.3</t>
  </si>
  <si>
    <t>Приложение № 2</t>
  </si>
  <si>
    <t>ул. Чернышевского</t>
  </si>
  <si>
    <t>1.6</t>
  </si>
  <si>
    <t>ремонт автомобильной дороги с устройством тротуаров по ул.Школьная</t>
  </si>
  <si>
    <t>3.</t>
  </si>
  <si>
    <t>Диагностика автомобильных дорог в рамах реализации национального проекта "БАД" на улично-дорожной сети</t>
  </si>
  <si>
    <t>от     02.04.2020                               №301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</si>
</sst>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9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69" fontId="0" fillId="0" borderId="0" xfId="0" applyNumberFormat="1" applyAlignment="1">
      <alignment/>
    </xf>
    <xf numFmtId="16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3" borderId="18" xfId="0" applyFont="1" applyFill="1" applyBorder="1" applyAlignment="1">
      <alignment textRotation="90" wrapText="1"/>
    </xf>
    <xf numFmtId="0" fontId="6" fillId="33" borderId="10" xfId="0" applyFont="1" applyFill="1" applyBorder="1" applyAlignment="1">
      <alignment textRotation="90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4">
      <selection activeCell="G7" sqref="G7"/>
    </sheetView>
  </sheetViews>
  <sheetFormatPr defaultColWidth="9.00390625" defaultRowHeight="12.75"/>
  <cols>
    <col min="1" max="1" width="5.00390625" style="0" customWidth="1"/>
    <col min="2" max="2" width="33.75390625" style="0" customWidth="1"/>
    <col min="3" max="3" width="10.625" style="0" customWidth="1"/>
    <col min="4" max="4" width="7.00390625" style="0" hidden="1" customWidth="1"/>
    <col min="5" max="5" width="5.25390625" style="0" hidden="1" customWidth="1"/>
    <col min="6" max="6" width="10.75390625" style="0" customWidth="1"/>
    <col min="7" max="7" width="11.125" style="0" customWidth="1"/>
    <col min="8" max="8" width="10.25390625" style="0" customWidth="1"/>
    <col min="9" max="9" width="10.625" style="0" customWidth="1"/>
    <col min="10" max="10" width="11.625" style="0" hidden="1" customWidth="1"/>
    <col min="11" max="11" width="12.25390625" style="0" hidden="1" customWidth="1"/>
    <col min="12" max="12" width="11.00390625" style="0" hidden="1" customWidth="1"/>
    <col min="13" max="13" width="0" style="0" hidden="1" customWidth="1"/>
  </cols>
  <sheetData>
    <row r="1" spans="2:12" ht="12.75" hidden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2" ht="12.75" hidden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2" ht="12.75" hidden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2" ht="12.75">
      <c r="B4" s="4"/>
      <c r="C4" s="4"/>
      <c r="D4" s="4"/>
      <c r="E4" s="4"/>
      <c r="F4" s="4"/>
      <c r="G4" s="64" t="s">
        <v>40</v>
      </c>
      <c r="H4" s="64"/>
      <c r="I4" s="64"/>
      <c r="J4" s="64"/>
      <c r="K4" s="64"/>
      <c r="L4" s="64"/>
    </row>
    <row r="5" spans="2:12" ht="12.75">
      <c r="B5" s="4"/>
      <c r="C5" s="4"/>
      <c r="D5" s="4"/>
      <c r="E5" s="4"/>
      <c r="F5" s="64" t="s">
        <v>9</v>
      </c>
      <c r="G5" s="64"/>
      <c r="H5" s="64"/>
      <c r="I5" s="64"/>
      <c r="J5" s="64"/>
      <c r="K5" s="64"/>
      <c r="L5" s="64"/>
    </row>
    <row r="6" spans="2:12" ht="12.75">
      <c r="B6" s="4"/>
      <c r="C6" s="4"/>
      <c r="D6" s="4"/>
      <c r="E6" s="64" t="s">
        <v>10</v>
      </c>
      <c r="F6" s="64"/>
      <c r="G6" s="64"/>
      <c r="H6" s="64"/>
      <c r="I6" s="64"/>
      <c r="J6" s="64"/>
      <c r="K6" s="64"/>
      <c r="L6" s="64"/>
    </row>
    <row r="7" spans="7:13" ht="12.75">
      <c r="G7" t="s">
        <v>46</v>
      </c>
      <c r="J7" s="38"/>
      <c r="K7" s="39" t="s">
        <v>35</v>
      </c>
      <c r="L7" s="38"/>
      <c r="M7" s="38"/>
    </row>
    <row r="8" ht="12.75" hidden="1"/>
    <row r="9" spans="1:12" ht="45.75" customHeight="1" thickBot="1">
      <c r="A9" s="1"/>
      <c r="B9" s="65" t="s">
        <v>36</v>
      </c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4" ht="21.75" customHeight="1">
      <c r="A10" s="46" t="s">
        <v>4</v>
      </c>
      <c r="B10" s="48" t="s">
        <v>0</v>
      </c>
      <c r="C10" s="50" t="s">
        <v>1</v>
      </c>
      <c r="D10" s="53" t="s">
        <v>12</v>
      </c>
      <c r="E10" s="56" t="s">
        <v>2</v>
      </c>
      <c r="F10" s="66" t="s">
        <v>15</v>
      </c>
      <c r="G10" s="69">
        <v>2020</v>
      </c>
      <c r="H10" s="69">
        <v>2021</v>
      </c>
      <c r="I10" s="72">
        <v>2022</v>
      </c>
      <c r="J10" s="75">
        <v>2023</v>
      </c>
      <c r="K10" s="72">
        <v>2024</v>
      </c>
      <c r="L10" s="72">
        <v>2025</v>
      </c>
      <c r="M10" s="2"/>
      <c r="N10" s="2"/>
    </row>
    <row r="11" spans="1:14" ht="3" customHeight="1" hidden="1" thickBot="1">
      <c r="A11" s="47"/>
      <c r="B11" s="49"/>
      <c r="C11" s="51"/>
      <c r="D11" s="54"/>
      <c r="E11" s="57"/>
      <c r="F11" s="67"/>
      <c r="G11" s="70"/>
      <c r="H11" s="70"/>
      <c r="I11" s="73"/>
      <c r="J11" s="76"/>
      <c r="K11" s="73"/>
      <c r="L11" s="73"/>
      <c r="M11" s="2"/>
      <c r="N11" s="2"/>
    </row>
    <row r="12" spans="1:14" ht="27.75" customHeight="1">
      <c r="A12" s="47"/>
      <c r="B12" s="49"/>
      <c r="C12" s="52"/>
      <c r="D12" s="55"/>
      <c r="E12" s="57"/>
      <c r="F12" s="68"/>
      <c r="G12" s="71"/>
      <c r="H12" s="71"/>
      <c r="I12" s="74"/>
      <c r="J12" s="77"/>
      <c r="K12" s="74"/>
      <c r="L12" s="74"/>
      <c r="M12" s="8"/>
      <c r="N12" s="2"/>
    </row>
    <row r="13" spans="1:14" ht="34.5" customHeight="1">
      <c r="A13" s="60" t="s">
        <v>21</v>
      </c>
      <c r="B13" s="58" t="s">
        <v>16</v>
      </c>
      <c r="C13" s="6" t="s">
        <v>18</v>
      </c>
      <c r="D13" s="6"/>
      <c r="E13" s="6"/>
      <c r="F13" s="22">
        <f>G13+H13+I13+J13+K13+L13</f>
        <v>42250.162000000004</v>
      </c>
      <c r="G13" s="31">
        <f>G17+G19+G21+G23+G25</f>
        <v>5765.374</v>
      </c>
      <c r="H13" s="32">
        <f>2600+317.993</f>
        <v>2917.993</v>
      </c>
      <c r="I13" s="30">
        <f>2600+377.195</f>
        <v>2977.195</v>
      </c>
      <c r="J13" s="33">
        <v>10543.2</v>
      </c>
      <c r="K13" s="30">
        <v>10046.4</v>
      </c>
      <c r="L13" s="30">
        <v>10000</v>
      </c>
      <c r="M13" s="2"/>
      <c r="N13" s="2"/>
    </row>
    <row r="14" spans="1:14" ht="27.75" customHeight="1">
      <c r="A14" s="61"/>
      <c r="B14" s="59"/>
      <c r="C14" s="6" t="s">
        <v>6</v>
      </c>
      <c r="D14" s="6"/>
      <c r="E14" s="6"/>
      <c r="F14" s="22">
        <f>G14+H14+I14+J14+K14+L14</f>
        <v>50055.64000000001</v>
      </c>
      <c r="G14" s="31">
        <f>G16+G18+G20+G22+G24+G26</f>
        <v>50055.64000000001</v>
      </c>
      <c r="H14" s="32"/>
      <c r="I14" s="30"/>
      <c r="J14" s="33"/>
      <c r="K14" s="30"/>
      <c r="L14" s="30"/>
      <c r="M14" s="2"/>
      <c r="N14" s="2"/>
    </row>
    <row r="15" spans="1:14" ht="27.75" customHeight="1">
      <c r="A15" s="42" t="s">
        <v>25</v>
      </c>
      <c r="B15" s="44" t="s">
        <v>33</v>
      </c>
      <c r="C15" s="5" t="s">
        <v>18</v>
      </c>
      <c r="D15" s="6"/>
      <c r="E15" s="6"/>
      <c r="F15" s="17">
        <f>G15+H15+I15+J15+K15+L15</f>
        <v>36484.218</v>
      </c>
      <c r="G15" s="18">
        <v>0</v>
      </c>
      <c r="H15" s="19">
        <v>2917.423</v>
      </c>
      <c r="I15" s="20">
        <v>2977.195</v>
      </c>
      <c r="J15" s="21">
        <v>10543.2</v>
      </c>
      <c r="K15" s="20">
        <v>10046.4</v>
      </c>
      <c r="L15" s="20">
        <v>10000</v>
      </c>
      <c r="M15" s="2"/>
      <c r="N15" s="2"/>
    </row>
    <row r="16" spans="1:14" ht="27.75" customHeight="1">
      <c r="A16" s="43"/>
      <c r="B16" s="45"/>
      <c r="C16" s="5" t="s">
        <v>6</v>
      </c>
      <c r="D16" s="6"/>
      <c r="E16" s="6"/>
      <c r="F16" s="17">
        <f aca="true" t="shared" si="0" ref="F16:F24">G16+H16+I16+J16+K16+L16</f>
        <v>9000</v>
      </c>
      <c r="G16" s="18">
        <v>9000</v>
      </c>
      <c r="H16" s="19"/>
      <c r="I16" s="20"/>
      <c r="J16" s="21"/>
      <c r="K16" s="20"/>
      <c r="L16" s="20"/>
      <c r="M16" s="2"/>
      <c r="N16" s="2"/>
    </row>
    <row r="17" spans="1:14" ht="29.25" customHeight="1">
      <c r="A17" s="42" t="s">
        <v>26</v>
      </c>
      <c r="B17" s="78" t="s">
        <v>29</v>
      </c>
      <c r="C17" s="5" t="s">
        <v>18</v>
      </c>
      <c r="D17" s="5"/>
      <c r="E17" s="5"/>
      <c r="F17" s="17">
        <f t="shared" si="0"/>
        <v>532.857</v>
      </c>
      <c r="G17" s="18">
        <v>532.857</v>
      </c>
      <c r="H17" s="19"/>
      <c r="I17" s="20"/>
      <c r="J17" s="21"/>
      <c r="K17" s="20"/>
      <c r="L17" s="20"/>
      <c r="M17" s="2"/>
      <c r="N17" s="2"/>
    </row>
    <row r="18" spans="1:14" ht="28.5" customHeight="1">
      <c r="A18" s="43"/>
      <c r="B18" s="79"/>
      <c r="C18" s="5" t="s">
        <v>6</v>
      </c>
      <c r="D18" s="5"/>
      <c r="E18" s="5"/>
      <c r="F18" s="17">
        <f t="shared" si="0"/>
        <v>10124.29</v>
      </c>
      <c r="G18" s="18">
        <v>10124.29</v>
      </c>
      <c r="H18" s="19"/>
      <c r="I18" s="20"/>
      <c r="J18" s="21"/>
      <c r="K18" s="20"/>
      <c r="L18" s="20"/>
      <c r="M18" s="2"/>
      <c r="N18" s="2"/>
    </row>
    <row r="19" spans="1:14" ht="32.25" customHeight="1">
      <c r="A19" s="42" t="s">
        <v>27</v>
      </c>
      <c r="B19" s="44" t="s">
        <v>30</v>
      </c>
      <c r="C19" s="5" t="s">
        <v>18</v>
      </c>
      <c r="D19" s="5"/>
      <c r="E19" s="5"/>
      <c r="F19" s="17">
        <f t="shared" si="0"/>
        <v>560.372</v>
      </c>
      <c r="G19" s="18">
        <v>560.372</v>
      </c>
      <c r="H19" s="19"/>
      <c r="I19" s="20"/>
      <c r="J19" s="21"/>
      <c r="K19" s="20"/>
      <c r="L19" s="20"/>
      <c r="M19" s="2"/>
      <c r="N19" s="2"/>
    </row>
    <row r="20" spans="1:14" ht="27.75" customHeight="1">
      <c r="A20" s="43"/>
      <c r="B20" s="45"/>
      <c r="C20" s="5" t="s">
        <v>6</v>
      </c>
      <c r="D20" s="5"/>
      <c r="E20" s="5"/>
      <c r="F20" s="17">
        <f t="shared" si="0"/>
        <v>10647.057</v>
      </c>
      <c r="G20" s="18">
        <v>10647.057</v>
      </c>
      <c r="H20" s="19"/>
      <c r="I20" s="20"/>
      <c r="J20" s="21"/>
      <c r="K20" s="20"/>
      <c r="L20" s="20"/>
      <c r="M20" s="2"/>
      <c r="N20" s="2"/>
    </row>
    <row r="21" spans="1:14" ht="27" customHeight="1">
      <c r="A21" s="42" t="s">
        <v>28</v>
      </c>
      <c r="B21" s="44" t="s">
        <v>41</v>
      </c>
      <c r="C21" s="5" t="s">
        <v>18</v>
      </c>
      <c r="D21" s="5"/>
      <c r="E21" s="5"/>
      <c r="F21" s="17">
        <f t="shared" si="0"/>
        <v>409.726</v>
      </c>
      <c r="G21" s="18">
        <v>409.726</v>
      </c>
      <c r="H21" s="19"/>
      <c r="I21" s="20"/>
      <c r="J21" s="21"/>
      <c r="K21" s="20"/>
      <c r="L21" s="20"/>
      <c r="M21" s="2"/>
      <c r="N21" s="2"/>
    </row>
    <row r="22" spans="1:15" ht="27.75" customHeight="1">
      <c r="A22" s="43"/>
      <c r="B22" s="45"/>
      <c r="C22" s="5" t="s">
        <v>6</v>
      </c>
      <c r="D22" s="5"/>
      <c r="E22" s="5"/>
      <c r="F22" s="17">
        <f t="shared" si="0"/>
        <v>7784.798</v>
      </c>
      <c r="G22" s="17">
        <v>7784.798</v>
      </c>
      <c r="H22" s="18"/>
      <c r="I22" s="19"/>
      <c r="J22" s="20"/>
      <c r="K22" s="21"/>
      <c r="L22" s="20"/>
      <c r="M22" s="20"/>
      <c r="N22" s="2"/>
      <c r="O22" s="2"/>
    </row>
    <row r="23" spans="1:15" ht="26.25" customHeight="1">
      <c r="A23" s="42" t="s">
        <v>32</v>
      </c>
      <c r="B23" s="44" t="s">
        <v>31</v>
      </c>
      <c r="C23" s="5" t="s">
        <v>18</v>
      </c>
      <c r="D23" s="5"/>
      <c r="E23" s="5"/>
      <c r="F23" s="17">
        <f t="shared" si="0"/>
        <v>4258.468</v>
      </c>
      <c r="G23" s="17">
        <v>4258.468</v>
      </c>
      <c r="H23" s="18"/>
      <c r="I23" s="19"/>
      <c r="J23" s="20"/>
      <c r="K23" s="21"/>
      <c r="L23" s="20"/>
      <c r="M23" s="20"/>
      <c r="N23" s="2"/>
      <c r="O23" s="2"/>
    </row>
    <row r="24" spans="1:14" ht="25.5" customHeight="1">
      <c r="A24" s="43"/>
      <c r="B24" s="45"/>
      <c r="C24" s="5" t="s">
        <v>6</v>
      </c>
      <c r="D24" s="5"/>
      <c r="E24" s="5"/>
      <c r="F24" s="17">
        <f t="shared" si="0"/>
        <v>8552.354</v>
      </c>
      <c r="G24" s="18">
        <v>8552.354</v>
      </c>
      <c r="H24" s="19"/>
      <c r="I24" s="20"/>
      <c r="J24" s="21"/>
      <c r="K24" s="20"/>
      <c r="L24" s="20"/>
      <c r="M24" s="2"/>
      <c r="N24" s="2"/>
    </row>
    <row r="25" spans="1:14" ht="25.5" customHeight="1">
      <c r="A25" s="42" t="s">
        <v>42</v>
      </c>
      <c r="B25" s="44" t="s">
        <v>43</v>
      </c>
      <c r="C25" s="5" t="s">
        <v>18</v>
      </c>
      <c r="D25" s="5"/>
      <c r="E25" s="5"/>
      <c r="F25" s="17">
        <v>3.951</v>
      </c>
      <c r="G25" s="18">
        <v>3.951</v>
      </c>
      <c r="H25" s="19"/>
      <c r="I25" s="20"/>
      <c r="J25" s="21"/>
      <c r="K25" s="20"/>
      <c r="L25" s="20"/>
      <c r="M25" s="2"/>
      <c r="N25" s="2"/>
    </row>
    <row r="26" spans="1:14" ht="25.5" customHeight="1">
      <c r="A26" s="43"/>
      <c r="B26" s="45"/>
      <c r="C26" s="5" t="s">
        <v>6</v>
      </c>
      <c r="D26" s="5"/>
      <c r="E26" s="5"/>
      <c r="F26" s="17">
        <v>3947.141</v>
      </c>
      <c r="G26" s="18">
        <v>3947.141</v>
      </c>
      <c r="H26" s="19"/>
      <c r="I26" s="20"/>
      <c r="J26" s="21"/>
      <c r="K26" s="20"/>
      <c r="L26" s="20"/>
      <c r="M26" s="2"/>
      <c r="N26" s="2"/>
    </row>
    <row r="27" spans="1:14" ht="35.25" customHeight="1">
      <c r="A27" s="34" t="s">
        <v>22</v>
      </c>
      <c r="B27" s="35" t="s">
        <v>20</v>
      </c>
      <c r="C27" s="6" t="s">
        <v>18</v>
      </c>
      <c r="D27" s="6"/>
      <c r="E27" s="6"/>
      <c r="F27" s="23">
        <f aca="true" t="shared" si="1" ref="F27:L27">F28+F29+F30</f>
        <v>5017.411</v>
      </c>
      <c r="G27" s="32">
        <f t="shared" si="1"/>
        <v>1517.411</v>
      </c>
      <c r="H27" s="32">
        <f t="shared" si="1"/>
        <v>2000</v>
      </c>
      <c r="I27" s="32">
        <f t="shared" si="1"/>
        <v>1500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2"/>
      <c r="N27" s="2"/>
    </row>
    <row r="28" spans="1:14" ht="27.75" customHeight="1">
      <c r="A28" s="40" t="s">
        <v>37</v>
      </c>
      <c r="B28" s="7" t="s">
        <v>19</v>
      </c>
      <c r="C28" s="5" t="s">
        <v>18</v>
      </c>
      <c r="D28" s="5"/>
      <c r="E28" s="5"/>
      <c r="F28" s="37">
        <f>G28</f>
        <v>215.411</v>
      </c>
      <c r="G28" s="19">
        <v>215.411</v>
      </c>
      <c r="H28" s="19"/>
      <c r="I28" s="21"/>
      <c r="J28" s="21"/>
      <c r="K28" s="21"/>
      <c r="L28" s="21"/>
      <c r="M28" s="2"/>
      <c r="N28" s="2"/>
    </row>
    <row r="29" spans="1:14" ht="27.75" customHeight="1">
      <c r="A29" s="40" t="s">
        <v>38</v>
      </c>
      <c r="B29" s="7" t="s">
        <v>24</v>
      </c>
      <c r="C29" s="5" t="s">
        <v>18</v>
      </c>
      <c r="D29" s="5"/>
      <c r="E29" s="5"/>
      <c r="F29" s="37">
        <f>G29</f>
        <v>290</v>
      </c>
      <c r="G29" s="19">
        <v>290</v>
      </c>
      <c r="H29" s="19"/>
      <c r="I29" s="21"/>
      <c r="J29" s="21"/>
      <c r="K29" s="21"/>
      <c r="L29" s="21"/>
      <c r="M29" s="2"/>
      <c r="N29" s="2"/>
    </row>
    <row r="30" spans="1:14" ht="26.25" customHeight="1">
      <c r="A30" s="40" t="s">
        <v>39</v>
      </c>
      <c r="B30" s="7" t="s">
        <v>34</v>
      </c>
      <c r="C30" s="5" t="s">
        <v>18</v>
      </c>
      <c r="D30" s="5"/>
      <c r="E30" s="5"/>
      <c r="F30" s="37">
        <f>G30+H30+I30+J30+K30+L30</f>
        <v>4512</v>
      </c>
      <c r="G30" s="19">
        <f>1302-290</f>
        <v>1012</v>
      </c>
      <c r="H30" s="19">
        <v>2000</v>
      </c>
      <c r="I30" s="21">
        <v>1500</v>
      </c>
      <c r="J30" s="21"/>
      <c r="K30" s="21"/>
      <c r="L30" s="21"/>
      <c r="M30" s="2"/>
      <c r="N30" s="2"/>
    </row>
    <row r="31" spans="1:14" ht="42" customHeight="1">
      <c r="A31" s="41" t="s">
        <v>44</v>
      </c>
      <c r="B31" s="35" t="s">
        <v>45</v>
      </c>
      <c r="C31" s="5" t="s">
        <v>18</v>
      </c>
      <c r="D31" s="6"/>
      <c r="E31" s="6"/>
      <c r="F31" s="23">
        <v>34.594</v>
      </c>
      <c r="G31" s="19">
        <v>34.594</v>
      </c>
      <c r="H31" s="32"/>
      <c r="I31" s="33"/>
      <c r="J31" s="21"/>
      <c r="K31" s="21"/>
      <c r="L31" s="21"/>
      <c r="M31" s="2"/>
      <c r="N31" s="2"/>
    </row>
    <row r="32" spans="1:14" ht="18.75" customHeight="1">
      <c r="A32" s="10"/>
      <c r="B32" s="6" t="s">
        <v>14</v>
      </c>
      <c r="C32" s="5"/>
      <c r="D32" s="5"/>
      <c r="E32" s="6"/>
      <c r="F32" s="22">
        <f>F35+F37</f>
        <v>97357.807</v>
      </c>
      <c r="G32" s="22">
        <f>G35+G37</f>
        <v>57373.01900000001</v>
      </c>
      <c r="H32" s="22">
        <f>H35+H37</f>
        <v>4917.993</v>
      </c>
      <c r="I32" s="22">
        <f>I35+I37</f>
        <v>4477.195</v>
      </c>
      <c r="J32" s="22">
        <f>J13+J14+J27</f>
        <v>10543.2</v>
      </c>
      <c r="K32" s="22">
        <f>K13+K14+K27</f>
        <v>10046.4</v>
      </c>
      <c r="L32" s="22">
        <f>L13+L14+L27</f>
        <v>10000</v>
      </c>
      <c r="M32" s="16"/>
      <c r="N32" s="2"/>
    </row>
    <row r="33" spans="1:14" ht="24.75" customHeight="1" hidden="1" thickBot="1">
      <c r="A33" s="10"/>
      <c r="B33" s="6" t="s">
        <v>3</v>
      </c>
      <c r="C33" s="6"/>
      <c r="D33" s="6"/>
      <c r="E33" s="6">
        <v>40404.4</v>
      </c>
      <c r="F33" s="22"/>
      <c r="G33" s="22"/>
      <c r="H33" s="23"/>
      <c r="I33" s="24"/>
      <c r="J33" s="25"/>
      <c r="K33" s="26"/>
      <c r="L33" s="25"/>
      <c r="M33" s="9"/>
      <c r="N33" s="2"/>
    </row>
    <row r="34" spans="1:14" ht="16.5" customHeight="1" hidden="1" thickBot="1">
      <c r="A34" s="11"/>
      <c r="B34" s="6" t="s">
        <v>7</v>
      </c>
      <c r="C34" s="6"/>
      <c r="D34" s="14"/>
      <c r="E34" s="14"/>
      <c r="F34" s="24"/>
      <c r="G34" s="24"/>
      <c r="H34" s="25"/>
      <c r="I34" s="24"/>
      <c r="J34" s="25"/>
      <c r="K34" s="26"/>
      <c r="L34" s="25"/>
      <c r="M34" s="9"/>
      <c r="N34" s="2"/>
    </row>
    <row r="35" spans="1:14" ht="16.5" customHeight="1">
      <c r="A35" s="11"/>
      <c r="B35" s="5" t="s">
        <v>5</v>
      </c>
      <c r="C35" s="6"/>
      <c r="D35" s="14"/>
      <c r="E35" s="14"/>
      <c r="F35" s="17">
        <f>F13+F27+F31</f>
        <v>47302.167</v>
      </c>
      <c r="G35" s="17">
        <f>G13+G27+G31</f>
        <v>7317.379</v>
      </c>
      <c r="H35" s="17">
        <f>H13+H27</f>
        <v>4917.993</v>
      </c>
      <c r="I35" s="17">
        <f>I13+I27</f>
        <v>4477.195</v>
      </c>
      <c r="J35" s="17">
        <f>J13+J27</f>
        <v>10543.2</v>
      </c>
      <c r="K35" s="17">
        <f>K13+K27</f>
        <v>10046.4</v>
      </c>
      <c r="L35" s="17">
        <f>L13+L27</f>
        <v>10000</v>
      </c>
      <c r="M35" s="9"/>
      <c r="N35" s="2"/>
    </row>
    <row r="36" spans="1:14" ht="16.5" customHeight="1" hidden="1">
      <c r="A36" s="13"/>
      <c r="B36" s="5" t="s">
        <v>11</v>
      </c>
      <c r="C36" s="6"/>
      <c r="D36" s="14"/>
      <c r="E36" s="14"/>
      <c r="F36" s="24"/>
      <c r="G36" s="24"/>
      <c r="H36" s="24"/>
      <c r="I36" s="24"/>
      <c r="J36" s="25"/>
      <c r="K36" s="25"/>
      <c r="L36" s="25"/>
      <c r="M36" s="9"/>
      <c r="N36" s="2"/>
    </row>
    <row r="37" spans="1:14" ht="15.75" customHeight="1">
      <c r="A37" s="13"/>
      <c r="B37" s="5" t="s">
        <v>6</v>
      </c>
      <c r="C37" s="6"/>
      <c r="D37" s="14"/>
      <c r="E37" s="14"/>
      <c r="F37" s="17">
        <f aca="true" t="shared" si="2" ref="F37:L37">F14</f>
        <v>50055.64000000001</v>
      </c>
      <c r="G37" s="17">
        <f t="shared" si="2"/>
        <v>50055.64000000001</v>
      </c>
      <c r="H37" s="17">
        <f t="shared" si="2"/>
        <v>0</v>
      </c>
      <c r="I37" s="17">
        <f t="shared" si="2"/>
        <v>0</v>
      </c>
      <c r="J37" s="17">
        <f t="shared" si="2"/>
        <v>0</v>
      </c>
      <c r="K37" s="17">
        <f t="shared" si="2"/>
        <v>0</v>
      </c>
      <c r="L37" s="17">
        <f t="shared" si="2"/>
        <v>0</v>
      </c>
      <c r="M37" s="2"/>
      <c r="N37" s="2"/>
    </row>
    <row r="38" spans="2:14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"/>
      <c r="N38" s="2"/>
    </row>
    <row r="39" spans="6:14" ht="12.75">
      <c r="F39" s="36"/>
      <c r="M39" s="2"/>
      <c r="N39" s="2"/>
    </row>
    <row r="40" spans="9:14" ht="12.75">
      <c r="I40" s="27"/>
      <c r="M40" s="2"/>
      <c r="N40" s="2"/>
    </row>
    <row r="41" spans="9:14" ht="12.75">
      <c r="I41" s="2"/>
      <c r="M41" s="2"/>
      <c r="N41" s="2"/>
    </row>
    <row r="42" spans="13:14" ht="12.75">
      <c r="M42" s="2"/>
      <c r="N42" s="2"/>
    </row>
    <row r="43" spans="13:14" ht="12.75">
      <c r="M43" s="2"/>
      <c r="N43" s="2"/>
    </row>
    <row r="44" spans="13:14" ht="12.75">
      <c r="M44" s="2"/>
      <c r="N44" s="2"/>
    </row>
    <row r="45" spans="13:14" ht="12.75">
      <c r="M45" s="2"/>
      <c r="N45" s="2"/>
    </row>
    <row r="46" spans="13:14" ht="12.75">
      <c r="M46" s="2"/>
      <c r="N46" s="2"/>
    </row>
    <row r="47" spans="13:14" ht="12.75">
      <c r="M47" s="2"/>
      <c r="N47" s="2"/>
    </row>
    <row r="48" spans="13:14" ht="12.75">
      <c r="M48" s="2"/>
      <c r="N48" s="2"/>
    </row>
    <row r="49" spans="13:14" ht="12.75">
      <c r="M49" s="2"/>
      <c r="N49" s="2"/>
    </row>
    <row r="50" spans="13:14" ht="12.75">
      <c r="M50" s="2"/>
      <c r="N50" s="2"/>
    </row>
    <row r="51" spans="13:14" ht="12.75">
      <c r="M51" s="2"/>
      <c r="N51" s="2"/>
    </row>
    <row r="52" spans="13:14" ht="12.75">
      <c r="M52" s="2"/>
      <c r="N52" s="2"/>
    </row>
    <row r="53" spans="13:14" ht="12.75">
      <c r="M53" s="2"/>
      <c r="N53" s="2"/>
    </row>
    <row r="54" spans="13:14" ht="12.75">
      <c r="M54" s="2"/>
      <c r="N54" s="2"/>
    </row>
    <row r="55" spans="13:14" ht="12.75">
      <c r="M55" s="2"/>
      <c r="N55" s="2"/>
    </row>
    <row r="56" spans="13:14" ht="12.75">
      <c r="M56" s="2"/>
      <c r="N56" s="2"/>
    </row>
    <row r="57" spans="13:14" ht="12.75">
      <c r="M57" s="2"/>
      <c r="N57" s="2"/>
    </row>
    <row r="58" spans="13:14" ht="12.75">
      <c r="M58" s="2"/>
      <c r="N58" s="2"/>
    </row>
    <row r="59" spans="13:14" ht="12.75">
      <c r="M59" s="2"/>
      <c r="N59" s="2"/>
    </row>
    <row r="60" spans="13:14" ht="12.75">
      <c r="M60" s="2"/>
      <c r="N60" s="2"/>
    </row>
    <row r="61" spans="13:14" ht="12.75">
      <c r="M61" s="2"/>
      <c r="N61" s="2"/>
    </row>
    <row r="62" spans="13:14" ht="12.75">
      <c r="M62" s="2"/>
      <c r="N62" s="2"/>
    </row>
    <row r="63" spans="13:14" ht="12.75">
      <c r="M63" s="2"/>
      <c r="N63" s="2"/>
    </row>
    <row r="64" spans="13:14" ht="12.75">
      <c r="M64" s="2"/>
      <c r="N64" s="2"/>
    </row>
    <row r="65" spans="13:14" ht="12.75">
      <c r="M65" s="2"/>
      <c r="N65" s="2"/>
    </row>
    <row r="66" spans="13:14" ht="12.75">
      <c r="M66" s="2"/>
      <c r="N66" s="2"/>
    </row>
    <row r="67" spans="13:14" ht="12.75">
      <c r="M67" s="2"/>
      <c r="N67" s="2"/>
    </row>
    <row r="68" spans="13:14" ht="12.75">
      <c r="M68" s="2"/>
      <c r="N68" s="2"/>
    </row>
    <row r="69" spans="13:14" ht="12.75">
      <c r="M69" s="2"/>
      <c r="N69" s="2"/>
    </row>
    <row r="70" spans="13:14" ht="12.75">
      <c r="M70" s="2"/>
      <c r="N70" s="2"/>
    </row>
  </sheetData>
  <sheetProtection/>
  <mergeCells count="33">
    <mergeCell ref="L10:L12"/>
    <mergeCell ref="A23:A24"/>
    <mergeCell ref="B23:B24"/>
    <mergeCell ref="A15:A16"/>
    <mergeCell ref="B15:B16"/>
    <mergeCell ref="A17:A18"/>
    <mergeCell ref="A19:A20"/>
    <mergeCell ref="B17:B18"/>
    <mergeCell ref="B19:B20"/>
    <mergeCell ref="A21:A22"/>
    <mergeCell ref="F10:F12"/>
    <mergeCell ref="G10:G12"/>
    <mergeCell ref="H10:H12"/>
    <mergeCell ref="I10:I12"/>
    <mergeCell ref="J10:J12"/>
    <mergeCell ref="K10:K12"/>
    <mergeCell ref="E10:E12"/>
    <mergeCell ref="B13:B14"/>
    <mergeCell ref="A13:A14"/>
    <mergeCell ref="B1:L1"/>
    <mergeCell ref="B2:L2"/>
    <mergeCell ref="B3:L3"/>
    <mergeCell ref="F5:L5"/>
    <mergeCell ref="E6:L6"/>
    <mergeCell ref="G4:L4"/>
    <mergeCell ref="B9:L9"/>
    <mergeCell ref="A25:A26"/>
    <mergeCell ref="B25:B26"/>
    <mergeCell ref="A10:A12"/>
    <mergeCell ref="B10:B12"/>
    <mergeCell ref="C10:C12"/>
    <mergeCell ref="D10:D12"/>
    <mergeCell ref="B21:B2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7" sqref="B7:L7"/>
    </sheetView>
  </sheetViews>
  <sheetFormatPr defaultColWidth="9.00390625" defaultRowHeight="12.75"/>
  <cols>
    <col min="1" max="1" width="5.00390625" style="0" customWidth="1"/>
    <col min="2" max="2" width="28.125" style="0" customWidth="1"/>
    <col min="3" max="3" width="16.875" style="0" customWidth="1"/>
    <col min="4" max="5" width="0" style="0" hidden="1" customWidth="1"/>
    <col min="6" max="6" width="10.875" style="0" customWidth="1"/>
    <col min="7" max="7" width="9.875" style="0" customWidth="1"/>
    <col min="8" max="9" width="0" style="0" hidden="1" customWidth="1"/>
    <col min="10" max="10" width="11.25390625" style="0" hidden="1" customWidth="1"/>
    <col min="11" max="11" width="11.625" style="0" hidden="1" customWidth="1"/>
    <col min="12" max="12" width="11.875" style="0" hidden="1" customWidth="1"/>
  </cols>
  <sheetData>
    <row r="1" spans="2:12" ht="12.75">
      <c r="B1" s="4"/>
      <c r="C1" s="4"/>
      <c r="D1" s="4"/>
      <c r="E1" s="4"/>
      <c r="F1" s="4"/>
      <c r="G1" s="4"/>
      <c r="H1" s="4"/>
      <c r="I1" s="64" t="s">
        <v>8</v>
      </c>
      <c r="J1" s="64"/>
      <c r="K1" s="64"/>
      <c r="L1" s="64"/>
    </row>
    <row r="2" spans="2:12" ht="12.75">
      <c r="B2" s="4"/>
      <c r="C2" s="4"/>
      <c r="D2" s="4"/>
      <c r="E2" s="4"/>
      <c r="F2" s="64" t="s">
        <v>9</v>
      </c>
      <c r="G2" s="64"/>
      <c r="H2" s="64"/>
      <c r="I2" s="64"/>
      <c r="J2" s="64"/>
      <c r="K2" s="64"/>
      <c r="L2" s="64"/>
    </row>
    <row r="3" spans="2:12" ht="12.75">
      <c r="B3" s="4"/>
      <c r="C3" s="4"/>
      <c r="D3" s="4"/>
      <c r="E3" s="64" t="s">
        <v>10</v>
      </c>
      <c r="F3" s="64"/>
      <c r="G3" s="64"/>
      <c r="H3" s="64"/>
      <c r="I3" s="64"/>
      <c r="J3" s="64"/>
      <c r="K3" s="64"/>
      <c r="L3" s="64"/>
    </row>
    <row r="4" spans="2:12" ht="12.75">
      <c r="B4" s="4"/>
      <c r="C4" s="4"/>
      <c r="D4" s="4"/>
      <c r="E4" s="4"/>
      <c r="F4" s="82" t="s">
        <v>17</v>
      </c>
      <c r="G4" s="82"/>
      <c r="H4" s="82"/>
      <c r="I4" s="82"/>
      <c r="J4" s="82"/>
      <c r="K4" s="82"/>
      <c r="L4" s="82"/>
    </row>
    <row r="5" spans="10:11" ht="12.75">
      <c r="J5" s="3"/>
      <c r="K5" s="3"/>
    </row>
    <row r="7" spans="1:12" ht="13.5" thickBot="1">
      <c r="A7" s="1"/>
      <c r="B7" s="65" t="s">
        <v>13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2.75">
      <c r="A8" s="46" t="s">
        <v>4</v>
      </c>
      <c r="B8" s="48" t="s">
        <v>0</v>
      </c>
      <c r="C8" s="50" t="s">
        <v>23</v>
      </c>
      <c r="D8" s="53" t="s">
        <v>12</v>
      </c>
      <c r="E8" s="56" t="s">
        <v>2</v>
      </c>
      <c r="F8" s="66" t="s">
        <v>15</v>
      </c>
      <c r="G8" s="69">
        <v>2020</v>
      </c>
      <c r="H8" s="69">
        <v>2021</v>
      </c>
      <c r="I8" s="72">
        <v>2022</v>
      </c>
      <c r="J8" s="75">
        <v>2023</v>
      </c>
      <c r="K8" s="72">
        <v>2024</v>
      </c>
      <c r="L8" s="72">
        <v>2025</v>
      </c>
    </row>
    <row r="9" spans="1:12" ht="12.75">
      <c r="A9" s="47"/>
      <c r="B9" s="49"/>
      <c r="C9" s="51"/>
      <c r="D9" s="54"/>
      <c r="E9" s="57"/>
      <c r="F9" s="67"/>
      <c r="G9" s="70"/>
      <c r="H9" s="70"/>
      <c r="I9" s="73"/>
      <c r="J9" s="76"/>
      <c r="K9" s="73"/>
      <c r="L9" s="73"/>
    </row>
    <row r="10" spans="1:12" ht="31.5" customHeight="1">
      <c r="A10" s="47"/>
      <c r="B10" s="49"/>
      <c r="C10" s="52"/>
      <c r="D10" s="55"/>
      <c r="E10" s="57"/>
      <c r="F10" s="68"/>
      <c r="G10" s="71"/>
      <c r="H10" s="71"/>
      <c r="I10" s="74"/>
      <c r="J10" s="77"/>
      <c r="K10" s="74"/>
      <c r="L10" s="74"/>
    </row>
    <row r="11" spans="1:12" ht="12.75" hidden="1">
      <c r="A11" s="80" t="s">
        <v>21</v>
      </c>
      <c r="B11" s="44" t="s">
        <v>16</v>
      </c>
      <c r="C11" s="5" t="s">
        <v>18</v>
      </c>
      <c r="D11" s="5"/>
      <c r="E11" s="5"/>
      <c r="F11" s="17">
        <f>G11+H11+I11+J11+K11+L11</f>
        <v>38389.6</v>
      </c>
      <c r="G11" s="18">
        <v>2600</v>
      </c>
      <c r="H11" s="19">
        <v>2600</v>
      </c>
      <c r="I11" s="20">
        <v>2600</v>
      </c>
      <c r="J11" s="21">
        <v>10543.2</v>
      </c>
      <c r="K11" s="20">
        <v>10046.4</v>
      </c>
      <c r="L11" s="20">
        <v>10000</v>
      </c>
    </row>
    <row r="12" spans="1:12" ht="24" customHeight="1">
      <c r="A12" s="81"/>
      <c r="B12" s="45"/>
      <c r="C12" s="5" t="s">
        <v>6</v>
      </c>
      <c r="D12" s="5"/>
      <c r="E12" s="5"/>
      <c r="F12" s="17">
        <f>G12+H12+I12+J12+K12+L12</f>
        <v>9000</v>
      </c>
      <c r="G12" s="18">
        <v>9000</v>
      </c>
      <c r="H12" s="19"/>
      <c r="I12" s="20"/>
      <c r="J12" s="21"/>
      <c r="K12" s="20"/>
      <c r="L12" s="20"/>
    </row>
    <row r="13" spans="1:12" ht="42.75" customHeight="1">
      <c r="A13" s="12" t="s">
        <v>22</v>
      </c>
      <c r="B13" s="7" t="s">
        <v>20</v>
      </c>
      <c r="C13" s="5" t="s">
        <v>18</v>
      </c>
      <c r="D13" s="5"/>
      <c r="E13" s="5"/>
      <c r="F13" s="17">
        <f>G13+H13+I13+J13+K13+L13</f>
        <v>215.41</v>
      </c>
      <c r="G13" s="18">
        <f>G14</f>
        <v>215.41</v>
      </c>
      <c r="H13" s="19"/>
      <c r="I13" s="20"/>
      <c r="J13" s="21"/>
      <c r="K13" s="20"/>
      <c r="L13" s="20"/>
    </row>
    <row r="14" spans="1:12" ht="12.75">
      <c r="A14" s="12"/>
      <c r="B14" s="7" t="s">
        <v>19</v>
      </c>
      <c r="C14" s="5"/>
      <c r="D14" s="5"/>
      <c r="E14" s="5"/>
      <c r="F14" s="17">
        <f>G14</f>
        <v>215.41</v>
      </c>
      <c r="G14" s="18">
        <v>215.41</v>
      </c>
      <c r="H14" s="19"/>
      <c r="I14" s="20"/>
      <c r="J14" s="21"/>
      <c r="K14" s="20"/>
      <c r="L14" s="20"/>
    </row>
    <row r="15" spans="1:12" ht="12.75">
      <c r="A15" s="10"/>
      <c r="B15" s="6" t="s">
        <v>14</v>
      </c>
      <c r="C15" s="5"/>
      <c r="D15" s="5"/>
      <c r="E15" s="6"/>
      <c r="F15" s="22">
        <f aca="true" t="shared" si="0" ref="F15:L15">F11+F12+F13</f>
        <v>47605.01</v>
      </c>
      <c r="G15" s="22">
        <f t="shared" si="0"/>
        <v>11815.41</v>
      </c>
      <c r="H15" s="22">
        <f t="shared" si="0"/>
        <v>2600</v>
      </c>
      <c r="I15" s="22">
        <f t="shared" si="0"/>
        <v>2600</v>
      </c>
      <c r="J15" s="22">
        <f t="shared" si="0"/>
        <v>10543.2</v>
      </c>
      <c r="K15" s="22">
        <f t="shared" si="0"/>
        <v>10046.4</v>
      </c>
      <c r="L15" s="22">
        <f t="shared" si="0"/>
        <v>10000</v>
      </c>
    </row>
    <row r="16" spans="1:12" ht="12.75">
      <c r="A16" s="11"/>
      <c r="B16" s="5" t="s">
        <v>5</v>
      </c>
      <c r="C16" s="6"/>
      <c r="D16" s="14"/>
      <c r="E16" s="14"/>
      <c r="F16" s="17">
        <f>F11+F13</f>
        <v>38605.01</v>
      </c>
      <c r="G16" s="17">
        <f aca="true" t="shared" si="1" ref="G16:L16">G11+G13</f>
        <v>2815.41</v>
      </c>
      <c r="H16" s="17">
        <f t="shared" si="1"/>
        <v>2600</v>
      </c>
      <c r="I16" s="17">
        <f t="shared" si="1"/>
        <v>2600</v>
      </c>
      <c r="J16" s="17">
        <f t="shared" si="1"/>
        <v>10543.2</v>
      </c>
      <c r="K16" s="17">
        <f t="shared" si="1"/>
        <v>10046.4</v>
      </c>
      <c r="L16" s="17">
        <f t="shared" si="1"/>
        <v>10000</v>
      </c>
    </row>
    <row r="17" spans="1:12" ht="12.75" hidden="1">
      <c r="A17" s="13"/>
      <c r="B17" s="5" t="s">
        <v>11</v>
      </c>
      <c r="C17" s="6"/>
      <c r="D17" s="14"/>
      <c r="E17" s="14"/>
      <c r="F17" s="24"/>
      <c r="G17" s="24"/>
      <c r="H17" s="24"/>
      <c r="I17" s="24"/>
      <c r="J17" s="25"/>
      <c r="K17" s="25"/>
      <c r="L17" s="25"/>
    </row>
    <row r="18" spans="1:12" ht="21" customHeight="1">
      <c r="A18" s="29"/>
      <c r="B18" s="5" t="s">
        <v>6</v>
      </c>
      <c r="C18" s="6"/>
      <c r="D18" s="14"/>
      <c r="E18" s="14"/>
      <c r="F18" s="17">
        <f>G18+H18+I18+J18+K18+L18</f>
        <v>9000</v>
      </c>
      <c r="G18" s="28">
        <f aca="true" t="shared" si="2" ref="G18:L18">G12</f>
        <v>9000</v>
      </c>
      <c r="H18" s="28">
        <f t="shared" si="2"/>
        <v>0</v>
      </c>
      <c r="I18" s="28">
        <f t="shared" si="2"/>
        <v>0</v>
      </c>
      <c r="J18" s="28">
        <f t="shared" si="2"/>
        <v>0</v>
      </c>
      <c r="K18" s="28">
        <f t="shared" si="2"/>
        <v>0</v>
      </c>
      <c r="L18" s="28">
        <f t="shared" si="2"/>
        <v>0</v>
      </c>
    </row>
    <row r="19" spans="2:12" ht="12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1" ht="12.75">
      <c r="I21" s="27"/>
    </row>
  </sheetData>
  <sheetProtection/>
  <mergeCells count="19">
    <mergeCell ref="I1:L1"/>
    <mergeCell ref="F2:L2"/>
    <mergeCell ref="E3:L3"/>
    <mergeCell ref="F4:L4"/>
    <mergeCell ref="B7:L7"/>
    <mergeCell ref="A8:A10"/>
    <mergeCell ref="B8:B10"/>
    <mergeCell ref="C8:C10"/>
    <mergeCell ref="D8:D10"/>
    <mergeCell ref="E8:E10"/>
    <mergeCell ref="L8:L10"/>
    <mergeCell ref="A11:A12"/>
    <mergeCell ref="B11:B12"/>
    <mergeCell ref="F8:F10"/>
    <mergeCell ref="G8:G10"/>
    <mergeCell ref="H8:H10"/>
    <mergeCell ref="I8:I10"/>
    <mergeCell ref="J8:J10"/>
    <mergeCell ref="K8:K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2020-03-27T13:15:19Z</cp:lastPrinted>
  <dcterms:created xsi:type="dcterms:W3CDTF">2015-10-13T06:55:41Z</dcterms:created>
  <dcterms:modified xsi:type="dcterms:W3CDTF">2020-04-08T09:40:27Z</dcterms:modified>
  <cp:category/>
  <cp:version/>
  <cp:contentType/>
  <cp:contentStatus/>
</cp:coreProperties>
</file>